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7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rviktor</author>
  </authors>
  <commentList>
    <comment ref="AY88" authorId="0">
      <text>
        <r>
          <rPr>
            <b/>
            <sz val="8"/>
            <rFont val="Tahoma"/>
            <family val="2"/>
          </rPr>
          <t xml:space="preserve">Kérjük először a megfelelő kiegészítő lapot szíveskedjen 
kitölteni!
</t>
        </r>
      </text>
    </comment>
  </commentList>
</comments>
</file>

<file path=xl/sharedStrings.xml><?xml version="1.0" encoding="utf-8"?>
<sst xmlns="http://schemas.openxmlformats.org/spreadsheetml/2006/main" count="784" uniqueCount="449">
  <si>
    <t>Az adóhatóság tölti ki!</t>
  </si>
  <si>
    <t>Az adóhatóság megnevezése: Kiskunfélegyháza Város Önkormányzat</t>
  </si>
  <si>
    <t>Az adóhatóság törzsszáma: 338284000</t>
  </si>
  <si>
    <t>Átvevő aláírása</t>
  </si>
  <si>
    <t>A bevallás kitöltőjének neve:</t>
  </si>
  <si>
    <t>telefonszáma:</t>
  </si>
  <si>
    <t>Benyújtás, postára adás napja: ……….év…......…….hó…….nap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</si>
  <si>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</si>
  <si>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</si>
  <si>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</si>
  <si>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</si>
  <si>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</si>
  <si>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</si>
  <si>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SZJA szerinti mezőgazdasági őstermelő bevallása</t>
  </si>
  <si>
    <t>2.1</t>
  </si>
  <si>
    <t>2.2</t>
  </si>
  <si>
    <t>2.3</t>
  </si>
  <si>
    <t>2.4</t>
  </si>
  <si>
    <t>2.5</t>
  </si>
  <si>
    <t>2.7</t>
  </si>
  <si>
    <r>
      <t xml:space="preserve">Bevallás jellege: </t>
    </r>
    <r>
      <rPr>
        <i/>
        <sz val="11"/>
        <rFont val="Times New Roman"/>
        <family val="1"/>
      </rPr>
      <t>(A bevallás jellegét a megfelelő négyzetbe X-szel jelölje)</t>
    </r>
  </si>
  <si>
    <r>
      <t xml:space="preserve">A záró bevallás benyújtásának oka: </t>
    </r>
    <r>
      <rPr>
        <i/>
        <sz val="11"/>
        <rFont val="Times New Roman"/>
        <family val="1"/>
      </rPr>
      <t>(A megfelelő négyzetbe tegyen egy X-et)</t>
    </r>
  </si>
  <si>
    <t>Felszámolás</t>
  </si>
  <si>
    <t>Végelszámolás</t>
  </si>
  <si>
    <t>A tevékenység saját elhatározásból történő megszüntetése</t>
  </si>
  <si>
    <t>Hatósági megszüntetés</t>
  </si>
  <si>
    <t>Székhely áthelyezése</t>
  </si>
  <si>
    <t>Telephely megszűntetése</t>
  </si>
  <si>
    <t>EVA alanyiság megszüntetése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</si>
  <si>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</si>
  <si>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</si>
  <si>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</si>
  <si>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</si>
  <si>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</si>
  <si>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</si>
  <si>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</si>
  <si>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</si>
  <si>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</si>
  <si>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Bevallási időszak:</t>
  </si>
  <si>
    <t>év</t>
  </si>
  <si>
    <t>hó</t>
  </si>
  <si>
    <t>naptól</t>
  </si>
  <si>
    <t>-</t>
  </si>
  <si>
    <t>napig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</si>
  <si>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</si>
  <si>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</si>
  <si>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</si>
  <si>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</si>
  <si>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</si>
  <si>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</si>
  <si>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</si>
  <si>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</si>
  <si>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</si>
  <si>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</si>
  <si>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</si>
  <si>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</si>
  <si>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</si>
  <si>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</si>
  <si>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8.</t>
  </si>
  <si>
    <r>
      <t>Alkalmazott adóalap megosztás módszere:</t>
    </r>
    <r>
      <rPr>
        <i/>
        <sz val="11"/>
        <rFont val="Times New Roman"/>
        <family val="1"/>
      </rPr>
      <t>(A megfelelő helyre tegyen egy X-et.)</t>
    </r>
  </si>
  <si>
    <t>Személyi jellegű ráfordítással arányos</t>
  </si>
  <si>
    <t>Eszközérték arányos</t>
  </si>
  <si>
    <t>9.</t>
  </si>
  <si>
    <t>Az adó kiszámítása</t>
  </si>
  <si>
    <t>Anyagköltség</t>
  </si>
  <si>
    <t>A foglalkoztatás növeléséhez kapcsolódó adóalap-mentesség</t>
  </si>
  <si>
    <t>Az önkormányzatra jutó adóátalány összege</t>
  </si>
  <si>
    <t>A Htv. szerinti - vállalkozási szintű - éves nettó árbevétel (részletezése külön lapon található)</t>
  </si>
  <si>
    <t>Az adatokat forintban kell megadni</t>
  </si>
  <si>
    <t>Adóelőleg bevallása</t>
  </si>
  <si>
    <t>nap</t>
  </si>
  <si>
    <t>Esedékesség</t>
  </si>
  <si>
    <t>Adóelőleg összege</t>
  </si>
  <si>
    <t>Felelősségem tudatában kijelentem, hogy a bevallásban közölt adatok a valóságnak megfelelnek.</t>
  </si>
  <si>
    <t>,</t>
  </si>
  <si>
    <t>(cégszerű) aláírás</t>
  </si>
  <si>
    <t>PH</t>
  </si>
  <si>
    <t>Ft</t>
  </si>
  <si>
    <t>3.10</t>
  </si>
  <si>
    <t>Adószáma/Adóazonosító jele:</t>
  </si>
  <si>
    <t>Felszolgálási díj árbevétele</t>
  </si>
  <si>
    <t>Adóalany</t>
  </si>
  <si>
    <t>Nettó árbevétel kiszámítása</t>
  </si>
  <si>
    <t>helység</t>
  </si>
  <si>
    <t>, kWh vagy ezer m3</t>
  </si>
  <si>
    <t>Kitöltött kiegészítő lapok:</t>
  </si>
  <si>
    <t>A foglalkoztatás csökkentéséhez kapcsolódó adóalap-növekmény</t>
  </si>
  <si>
    <t>A vállalkozási szintű adóalap megosztása</t>
  </si>
  <si>
    <t>Előlegfizetési időszak</t>
  </si>
  <si>
    <t xml:space="preserve">Előirat száma: </t>
  </si>
  <si>
    <t>Helyi adó azonosító:</t>
  </si>
  <si>
    <t>/20</t>
  </si>
  <si>
    <t>9.1</t>
  </si>
  <si>
    <t>9.2</t>
  </si>
  <si>
    <t>9.3</t>
  </si>
  <si>
    <r>
      <t>Cím:</t>
    </r>
    <r>
      <rPr>
        <sz val="10"/>
        <rFont val="Times New Roman"/>
        <family val="1"/>
      </rPr>
      <t xml:space="preserve"> 6100-Kiskunfélegyháza, Kossuth u. 1.</t>
    </r>
    <r>
      <rPr>
        <i/>
        <sz val="10"/>
        <rFont val="Times New Roman"/>
        <family val="1"/>
      </rPr>
      <t xml:space="preserve"> Tel: </t>
    </r>
    <r>
      <rPr>
        <sz val="10"/>
        <rFont val="Times New Roman"/>
        <family val="1"/>
      </rPr>
      <t xml:space="preserve">76/562-045;-049;-055 </t>
    </r>
    <r>
      <rPr>
        <i/>
        <sz val="10"/>
        <rFont val="Times New Roman"/>
        <family val="1"/>
      </rPr>
      <t xml:space="preserve">e-mail: </t>
    </r>
    <r>
      <rPr>
        <sz val="10"/>
        <rFont val="Times New Roman"/>
        <family val="1"/>
      </rPr>
      <t>ado@ kiskunfelegyhaza.hu</t>
    </r>
  </si>
  <si>
    <t>Alapkutatás, alkalmazott kutatás, kísérleti fejlesztés adóévben elszámolt közvetlen költsége</t>
  </si>
  <si>
    <t>Az adóalany neve (cégneve):</t>
  </si>
  <si>
    <t>Székhelye, lakóhelye:</t>
  </si>
  <si>
    <t>Születési helye:</t>
  </si>
  <si>
    <t>település/</t>
  </si>
  <si>
    <t>ideje:</t>
  </si>
  <si>
    <t>Adószáma:</t>
  </si>
  <si>
    <t>Adóazonosító jele:</t>
  </si>
  <si>
    <t>Bankszámlaszáma:</t>
  </si>
  <si>
    <t>/település</t>
  </si>
  <si>
    <t>ajtó</t>
  </si>
  <si>
    <t>em.</t>
  </si>
  <si>
    <t>lh.</t>
  </si>
  <si>
    <t>ép.</t>
  </si>
  <si>
    <t>hsz.</t>
  </si>
  <si>
    <t>közterület</t>
  </si>
  <si>
    <t>közterület jelleg</t>
  </si>
  <si>
    <t>1.1</t>
  </si>
  <si>
    <t>1.2</t>
  </si>
  <si>
    <t>1.3</t>
  </si>
  <si>
    <t>1.4</t>
  </si>
  <si>
    <t>1.5</t>
  </si>
  <si>
    <t>1.7</t>
  </si>
  <si>
    <t>1.8</t>
  </si>
  <si>
    <t>5.1</t>
  </si>
  <si>
    <t>5.2</t>
  </si>
  <si>
    <t>5.3</t>
  </si>
  <si>
    <t>5.4</t>
  </si>
  <si>
    <t>5.6</t>
  </si>
  <si>
    <t>5.7</t>
  </si>
  <si>
    <t>5.8</t>
  </si>
  <si>
    <t>Anyja születési és családi utóneve:</t>
  </si>
  <si>
    <t>A társasági adóról és az osztalékadóról szóló törvény szerinti jogdíj bevétel</t>
  </si>
  <si>
    <t>Megosztás</t>
  </si>
  <si>
    <t>A vállalkozás által az adóévben a - Htv. melléklete szerint- figyelembe veendő összes személyi jellegű ráfordítás összege</t>
  </si>
  <si>
    <t>Az 1.sorból az önkormányzat illetékességi területén foglalkoztatottak után az adóévben a  - Htv. melléklete szerint - figyelembe veendő személyi jellegű ráfordítás összege</t>
  </si>
  <si>
    <t>A vállalkozásnak az adóévben a székhely, telephely szerinti településekhez tartozó - a Htv. melléklete szerinti - összes eszközérték összege</t>
  </si>
  <si>
    <t>Villamos energia elosztó hálózati engedélyes és földgázelosztói engedélyes esetén az összes végső fogyasztónak továbbított villamosenergia, vagy földgáz mennyisége</t>
  </si>
  <si>
    <t>Adótanácsadó, adószakértő vagy okleveles adószakértő neve:</t>
  </si>
  <si>
    <t>8.1</t>
  </si>
  <si>
    <t>8.2</t>
  </si>
  <si>
    <t>Bizonyítványának / igazolványának száma:</t>
  </si>
  <si>
    <t>Jelölje X-el, ha az az adóhatósághoz bejelentett, a bevallás aláírására jogosult állandó meghatalmazott</t>
  </si>
  <si>
    <t>Jelölje X-el, ha meghatalmazott és meghatalmazását csatolta:</t>
  </si>
  <si>
    <t>Jelölje X-el, ja az aláíró az adóhatósághoz bejelentett pénzügyi képviselő</t>
  </si>
  <si>
    <t>Jelen bevallást ellenjegyzem:</t>
  </si>
  <si>
    <t>8.3</t>
  </si>
  <si>
    <t>9.4</t>
  </si>
  <si>
    <t>2.6</t>
  </si>
  <si>
    <t>A Htv. 3. számú melléklet 2.4.1 pontja szerinti megosztás</t>
  </si>
  <si>
    <t>A Htv. 3. számú melléklet 2.4.2 pontja szerinti megosztás</t>
  </si>
  <si>
    <t>A Htv. 3. számú melléklet 2.3 pontja szerinti megosztás</t>
  </si>
  <si>
    <t>A Htv. 3. számú melléklet 2.2 pontja szerinti megosztás</t>
  </si>
  <si>
    <t>A Htv. 3. számú melléklet 2.1 pontja szerinti megosztás</t>
  </si>
  <si>
    <t>3.11</t>
  </si>
  <si>
    <t>3.12</t>
  </si>
  <si>
    <t>3.13</t>
  </si>
  <si>
    <t>3.14</t>
  </si>
  <si>
    <t>3.15</t>
  </si>
  <si>
    <t>3.16</t>
  </si>
  <si>
    <t>A vezeték nélküli távközlési tevékenységet végző vállalkozó távközlési szolgáltatást igénybe vevő előfizetőinek száma</t>
  </si>
  <si>
    <t>A vezetékes távközlési tevékenységet végző vállalkozó vezeték nélküli távközlési szolgáltatást igénybe vevő előfizetőinek száma</t>
  </si>
  <si>
    <t>A 3.15 sorból az önkormányzat illetékességi területén található számlázási cím szerinti vezeték nélküli távközlési tevékenységet igénybe vevő előfizetők száma</t>
  </si>
  <si>
    <t>db</t>
  </si>
  <si>
    <t>Adóalany:</t>
  </si>
  <si>
    <r>
      <t>Az adó alapjának egyszerűsített meghatározási módját választó nyilatkozata</t>
    </r>
    <r>
      <rPr>
        <i/>
        <sz val="9"/>
        <rFont val="Times New Roman"/>
        <family val="1"/>
      </rPr>
      <t>(Ha igen a négyzetben X-el jelölje)</t>
    </r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</si>
  <si>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</si>
  <si>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</si>
  <si>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</si>
  <si>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</si>
  <si>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</si>
  <si>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</si>
  <si>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</si>
  <si>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</si>
  <si>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</si>
  <si>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</si>
  <si>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</si>
  <si>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</si>
  <si>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</si>
  <si>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</si>
  <si>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 xml:space="preserve">Az önkormányzati rendelet szerinti adóköteles adóalap </t>
  </si>
  <si>
    <t>7.15</t>
  </si>
  <si>
    <t>7.16</t>
  </si>
  <si>
    <t>7.17</t>
  </si>
  <si>
    <t>7.19</t>
  </si>
  <si>
    <t>7.20</t>
  </si>
  <si>
    <t xml:space="preserve">BEVALLÁS </t>
  </si>
  <si>
    <t>FŐLAP</t>
  </si>
  <si>
    <t>a helyi iparűzési adóról állandó jellegű iparűzési tevékenység esetén</t>
  </si>
  <si>
    <t>A nettó árbevétel</t>
  </si>
  <si>
    <t>Kapott kamatok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</si>
  <si>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</si>
  <si>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</si>
  <si>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</si>
  <si>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</si>
  <si>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</si>
  <si>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2.8</t>
  </si>
  <si>
    <t>Fizetett kamatok és kamatjellegű ráfordítások</t>
  </si>
  <si>
    <t>"A" jelű betétlap</t>
  </si>
  <si>
    <t>Vállalkozók Nettó Árbevételének kiszámítása</t>
  </si>
  <si>
    <t>"B" jelű betétlap</t>
  </si>
  <si>
    <t>Biztosítástechnikai eredmény</t>
  </si>
  <si>
    <t>Nettó működési költség</t>
  </si>
  <si>
    <t>Fedezeti ügyletek nyereségének/veszteségének nyereségjellegű különbözete</t>
  </si>
  <si>
    <t>Nem biztosítási tevékenység bevétele, befektetések nettó árbevétele a HTV. 52§ 22.c. pontja szerinti egyéb növelő tételek</t>
  </si>
  <si>
    <t>"C" jelű betétlap</t>
  </si>
  <si>
    <t>Hitelintézetek és pénzügyi vállalkozások nettó árbevételének a kiszámítása</t>
  </si>
  <si>
    <t>Biztosítók nettó árbevételének a kiszámítása</t>
  </si>
  <si>
    <t>Befektetési szolgáltatási tevékenység bevételei</t>
  </si>
  <si>
    <t>Nem befektetési szolgáltatási tevékenység bevétele</t>
  </si>
  <si>
    <t>Kapott kamatok és kamatjellegű bevételek együttes összege</t>
  </si>
  <si>
    <t>"D" jelű betétlap</t>
  </si>
  <si>
    <t>Befektetési vállalkozások nettó árbevételének a kiszámítása</t>
  </si>
  <si>
    <t>"E" jelű betétlap</t>
  </si>
  <si>
    <t>"F" jelű betétlap</t>
  </si>
  <si>
    <t>Nyilatkozat a túlfizetésről</t>
  </si>
  <si>
    <t>"G" jelű kiegészítő lap</t>
  </si>
  <si>
    <t>Nyilatkozat</t>
  </si>
  <si>
    <t>A túlfizetés összegét később esedékes iparűzési adó fizetési kötelezettségre kívánom felhasználni</t>
  </si>
  <si>
    <t>A túlfizetés összegéből</t>
  </si>
  <si>
    <t xml:space="preserve">forintot kérek visszatéríteni, a fennmaradó összeget később esedékes </t>
  </si>
  <si>
    <t>iparűzési adó fizetési kötelezettségre kívánom felhasználni.</t>
  </si>
  <si>
    <t>forintot kérek visszatéríteni,</t>
  </si>
  <si>
    <t xml:space="preserve">forintot kérek más </t>
  </si>
  <si>
    <t xml:space="preserve">adónemben/hatóságnál nyilvántartott lejárt esedékességű köztartozásra átvezetni, a fennmaradó összeget később </t>
  </si>
  <si>
    <t>esedékes iparűzési adó fizetési kötelezettségre kívánom felhasználni</t>
  </si>
  <si>
    <t xml:space="preserve">forintot kérek más adónemben/hatóságnál nyilvántartott lejárt </t>
  </si>
  <si>
    <t>esedékességű köztartozásra átvezetni, a fennmaradó összeget  később esedékes iparűzési adó fizetési kötelezettségre</t>
  </si>
  <si>
    <t>A túlfizetés teljes összegének visszatérítését kérem</t>
  </si>
  <si>
    <t>Más adónemben, hatóságnál nyilvántartott lejárt esedékességű köztartozásra átvezetendő összegek</t>
  </si>
  <si>
    <t>Köztartozás fajtája</t>
  </si>
  <si>
    <t>Összeg</t>
  </si>
  <si>
    <t>Köztartozáshoz tartozó pénzintézeti számlaszám</t>
  </si>
  <si>
    <t>Intézmény általi ügyfélazonosító</t>
  </si>
  <si>
    <t>kívánom felhasználni</t>
  </si>
  <si>
    <t>Köztartozást nyilvántartó intézmény megnevezése</t>
  </si>
  <si>
    <t>Külföldön létesített telephelyre jutó adóalap</t>
  </si>
  <si>
    <t>a) személyi jövedelemadóról szóló törvény szerinti átalányadózóként</t>
  </si>
  <si>
    <t>b) Az egyszerűsített vállalkozói adó alanyaként</t>
  </si>
  <si>
    <t>Első előlegrészlet</t>
  </si>
  <si>
    <t>Második előlegrészlet</t>
  </si>
  <si>
    <t>A. 3.3 és 3.4 sorból a Htv. 39.§. (7) bekezdése szerinti export árbevételhez kapcsolódó összes ELÁBÉ és közvetített szolgáltatások értéke</t>
  </si>
  <si>
    <t>1.9</t>
  </si>
  <si>
    <t>A Kisvállalati adóban az adóalanyiság megszűnése</t>
  </si>
  <si>
    <t>A települési önkormányzat adórendeletének hatályon kívül helyezése</t>
  </si>
  <si>
    <t>d) Kisvállalati adó hatálya alá tartózó adóalanyként</t>
  </si>
  <si>
    <t>2.9</t>
  </si>
  <si>
    <t>Pénzügyi lízingbe adott eszköz után elszámolt elábé</t>
  </si>
  <si>
    <t>Eladott áruk beszerzési értéke (ELÁBÉ) összesen</t>
  </si>
  <si>
    <t>A Közvetített szolgáltatások értéke összesen</t>
  </si>
  <si>
    <t>adókötelezettségről szóló helyi iparűzési adóbevalláshoz</t>
  </si>
  <si>
    <t>Az eladott áruk beszerzési értéke és a közvetített szolgáltatások értéke figyelembe vehető együttes összege, kapcsolt vállalkozás adóalapja</t>
  </si>
  <si>
    <t>Egyéni vállalkozói tevékenység szüneteltetése</t>
  </si>
  <si>
    <t>A kisadózó vállalkozások tételes adójában az adóalanyiság év közben való keletkezése</t>
  </si>
  <si>
    <t>A Htv. 39. §. (6) bekezdésének hatálya alá tartozó kapcsolt vállalkozás esetén</t>
  </si>
  <si>
    <t>A kapcsolt vállalkozás adóalanyok összes nettó árbevétele</t>
  </si>
  <si>
    <t>Kapcsolt vállalkozás adóalanyok összes eladott áruk beszerzési értéke</t>
  </si>
  <si>
    <t>Kapcsolt vállalkozás adóalanyok összes közvetített szolgáltatások értéke</t>
  </si>
  <si>
    <t>A kapcsolt vállalkozásnál a Htv. 39. (4)-(5) bekezdése alapján (sávosan) megállapított, levonható ELÁBÉ és Közvetített szolgáltatások értéke együttes összege</t>
  </si>
  <si>
    <t>Az adóalanyra jutó vállalkozás szintű adóalap</t>
  </si>
  <si>
    <t>A 3.11 sorból az önkormányzat illetékességi területén található számlázási cím szerinti vezeték nélküli távközlési tevékenységet igénybe vevő előfizetők száma</t>
  </si>
  <si>
    <t>H</t>
  </si>
  <si>
    <t>1.10</t>
  </si>
  <si>
    <t>1.11</t>
  </si>
  <si>
    <r>
      <t>.</t>
    </r>
    <r>
      <rPr>
        <sz val="10"/>
        <rFont val="Times New Roman"/>
        <family val="0"/>
      </rPr>
      <t xml:space="preserve"> adóévben a Kiskunfélegyháza Önkormányzat illetékességi területén folytatott tevékenyég utáni adókötelezettségről</t>
    </r>
  </si>
  <si>
    <t>Az ideiglenes jellegű iparűzési tevékenység után az adóévben megfizetett és az önkormányzatnál levonható adóátalány összege ( Htv. 40/A. §. (1) bek. a) pontja szerint )</t>
  </si>
  <si>
    <t>. adóévről a Kiskunfélegyháza Önkormányzat illetékességi területén folytatott állandó jellegű iparűzési tevékenység utáni</t>
  </si>
  <si>
    <t>Kapcsolt vállalkozás tagjai által összesen figyelembe vehető eladott áruk beszerzési értékének és a közvetített szolgáltatások értékének együttes összege (3.5+3.6+3.7+3.8)</t>
  </si>
  <si>
    <t>"H" jelű betétlap</t>
  </si>
  <si>
    <t>Önellenőrzési pótlék bevallása</t>
  </si>
  <si>
    <t>Adóalap változása (+/-)</t>
  </si>
  <si>
    <t>Adóösszeg változása (+/-)</t>
  </si>
  <si>
    <t>Az önellenőrzési pótlék alapja</t>
  </si>
  <si>
    <t>Az önellenőrzési pótlék összege</t>
  </si>
  <si>
    <t>1.6</t>
  </si>
  <si>
    <t>Az adóévre az adóalap egyszerűsített megállapítási módját választom:</t>
  </si>
  <si>
    <r>
      <t xml:space="preserve">Htv. szerinti - vállalkozási szintű - adóalap </t>
    </r>
    <r>
      <rPr>
        <b/>
        <sz val="9"/>
        <rFont val="Times New Roman"/>
        <family val="1"/>
      </rPr>
      <t>(7.1-(7.2+7.3+7.4+7.5)) vagy a Htv. 39 §. (6) alkalmazása esetén E. jelű lap III/11. sor</t>
    </r>
  </si>
  <si>
    <t>7.18</t>
  </si>
  <si>
    <t>A Htv. 39. §. (6) bekezdésének hatálya alá nem tartozó vállalkozás esetén</t>
  </si>
  <si>
    <r>
      <t xml:space="preserve">A 2.1 sorból a Htv. 39.§.(7)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 </t>
    </r>
    <r>
      <rPr>
        <b/>
        <sz val="8"/>
        <rFont val="Times New Roman CE"/>
        <family val="0"/>
      </rPr>
      <t>(500 M Ft-ot meg nem haladó nettó árbevételű vállalkozóknak nem kell kitölteni! )</t>
    </r>
  </si>
  <si>
    <t>Figyelembe vehető ELÁBÉ és közvetített szolgáltatások értékének együttes összege [Legfeljebb 500 MFt Nettó árbevételű adózó esetén (2.1+2.2); 500 MFt feletti Nettó árbevétel esetén(2.3.+2.4+2.5+.2.6)]</t>
  </si>
  <si>
    <t>Egyetemes szolgáltató, villamosenergia-vagy földgázkereskedő villamosenergia vagy földgáz végső fogyasztók részére történő értékesítésből származó összes számviteli törvény szerinti nettó árbevétele</t>
  </si>
  <si>
    <t>Az 5. sorból az egyetemes szolgáltató, villamosenergia-vagy földgázkereskedő villamosenergia vagy földgáz végső fogyasztók részére történő értékesítésből származó az önkormányzat illetékességi területére jutó számviteli törvény szerinti nettó árbevétele</t>
  </si>
  <si>
    <t>A túlfizetés visszautalására szolgáló pénzforgalmi számlaszám:</t>
  </si>
  <si>
    <t>Önellenőrzés</t>
  </si>
  <si>
    <t>A 3.3 sorból a Htv. 39. §. (7) bekezdése szerinti földgázpiaci és villamosenergia piaci ügyletek elszámolása érdekében vásárolt és tovább értékesített, a számvitelről szóló törvény szerinti eladott áruk beszerzési értékeként elszámolt földgáz és villamos energia beszerzési értéke</t>
  </si>
  <si>
    <t>Adóelőlegre befizetett összeg</t>
  </si>
  <si>
    <t>Különbözet:</t>
  </si>
  <si>
    <t>Feltöltési kötelezettség miatt befizetett összeg</t>
  </si>
  <si>
    <t>Még fizetendő adó</t>
  </si>
  <si>
    <t>Adótúlfizetés összege</t>
  </si>
  <si>
    <t>A Htv. 39.§. (6) bekezdése szerinti kapcsolt vállalkozás tagja</t>
  </si>
  <si>
    <r>
      <t xml:space="preserve">A Htv. 39. (4)-(5) bekezdése alapján (sávosan) megállapított, levonható elábé és közvetített szolgáltatások értéke együttes összege </t>
    </r>
    <r>
      <rPr>
        <b/>
        <sz val="10"/>
        <rFont val="Times New Roman CE"/>
        <family val="0"/>
      </rPr>
      <t>(500 M Ft-ot meg nem haladó nettó árbevételű vállalkozóknak nem kell kitölteni! )</t>
    </r>
  </si>
  <si>
    <t>c) Az adóévben 8  millió forintot meg nem haladó nettó árbevételű adóalanyként</t>
  </si>
  <si>
    <t>Eladott áruk beszerzési értékének, közvetített szolgáltatások értékének figyelembe vehető (a Htv. 39.§. (6) bekezdésének hatálya alá nem tartozó adóalany esetén : E. lap II/7. sor) együttes összege</t>
  </si>
  <si>
    <t>Az alvállalkozói teljesítések értéke</t>
  </si>
  <si>
    <t>[ 3.10.sor * ("A" vagy "B" vagy "C" vagy "D" jelű betétlap 2.1 sora / E jelű betétlap 3.1 sora)]</t>
  </si>
  <si>
    <t>Előtársaságként működő társaság cégbejegyzés iránti kérelemnek elutasítása vagy kérelem a bejegyzés előtt visszavonása</t>
  </si>
  <si>
    <t>Az adóévben megfizetett e-útdíj 7,5%-a</t>
  </si>
  <si>
    <t>Befektetésekből származó biztosítástechnikai ráfordítások (csak életbiztosítási ágnál) és egyéb biztosítástechnikai ráfordítások együttes összege</t>
  </si>
  <si>
    <t>Nyilatkozom, hogy más adóhatóságnál nincs fennálló adótartozásom</t>
  </si>
  <si>
    <t>Kiskunfélegyházi Polgármesteri Hivatal Pénzügyi Osztály - Adócsoport</t>
  </si>
  <si>
    <r>
      <t>A 2.1 és 2.2 sorból  Htv. 39. §. (7) bekezdése szerinti export árbevételhez kapcsolódó ELÁBÉ és közvetített szolgáltatások értéke.</t>
    </r>
    <r>
      <rPr>
        <b/>
        <sz val="10"/>
        <rFont val="Times New Roman"/>
        <family val="1"/>
      </rPr>
      <t xml:space="preserve"> (</t>
    </r>
    <r>
      <rPr>
        <b/>
        <sz val="9"/>
        <rFont val="Times New Roman"/>
        <family val="1"/>
      </rPr>
      <t>500 M Ft-ot meg nem haladó árbevételű vállalkozásoknak nem kell kitölteni!)</t>
    </r>
  </si>
  <si>
    <r>
      <t xml:space="preserve">A 2.1 sorból a Htv. 39.§.(7) bekezdése szerinti közfinanszírozásban részesülő gyógyszerek értékesítéséhez kapcsolódó ELÁBÉ vagy dohány kiskereskedelmi-ellátónál a dohány bekerülési értéke </t>
    </r>
    <r>
      <rPr>
        <b/>
        <sz val="10"/>
        <rFont val="Times New Roman CE"/>
        <family val="0"/>
      </rPr>
      <t>(500 M Ft-ot meg nem haladó nettó árbevételű vállalkozóknak nem kell kitölteni! )</t>
    </r>
  </si>
  <si>
    <t>A 3.3 sorból a Htv. 39. §. (7) bekezdése szerinti közfinanszírozásban részesülő gyógyszerek értékesítéséhez  kapcsolódó ELÁBÉ vagy  dohány kiskereskedelmi-ellátónál a dohány bekerülési értéke</t>
  </si>
  <si>
    <t>A 3.sorból az önkormányzat illetékességi területén figyelembeveendő - a Htv melléklete szerinti eszköz - érték összege</t>
  </si>
  <si>
    <t>Az építőipari tevékenységből [Htv. 52. § 24.] származó, számviteli törvény szerinti értékesítés nettó árbevétele és az év utolsó napján fennálló, építőipari tevékenységgel összefüggésben készletre vett befejezetlen termelés, félkésztermék, késztermék értékének együttes összege</t>
  </si>
  <si>
    <t>A vezetékes távközlési tevékenységet végző vállalkozó vezetékes távközlési szolgáltatási  helyeinek száma</t>
  </si>
  <si>
    <t>Kényszertörlés</t>
  </si>
  <si>
    <t>I</t>
  </si>
  <si>
    <t>Adómentes adóalap önkormányzati döntés alapján (Htv. 39/C §. (2) bekezdése szerint)</t>
  </si>
  <si>
    <t>Adómentes adóalap önkormányzati döntés alapján (Htv. 39/C §. (4) bekezdése szerint)</t>
  </si>
  <si>
    <t>Ráfordításként, költségként az adóévben elszámolt belföldi útdíj 7,5 %-ának a településre jutó összege ( Htv. 40/A. §. (1) bek. b) pontja szerint )</t>
  </si>
  <si>
    <t>7.21</t>
  </si>
  <si>
    <t>Ráfordításként, költségként az adóévben elszámolt külföldi útdíj 7,5 %-ának a településre jutó összege ( Htv. 40/A. §. (1) bek. b) pontja szerint )</t>
  </si>
  <si>
    <t>Szokásos piaci árra való kiegészítés miatti korrekció (+,-)*</t>
  </si>
  <si>
    <t>7.22</t>
  </si>
  <si>
    <t>7.23</t>
  </si>
  <si>
    <t>Ráfordításként, költségként az adóévben elszámolt úthasználati díj 7,5 %-ának a településre jutó összege ( Htv. 40/A. §. (1) bek. b) pontja szerint )</t>
  </si>
  <si>
    <t>A számviteli törvény, Szja törvény hatálya alá tartozó vállalkozó kompenzációs felárral növelt ellenérték szerinti szerinti nettó árbevétel</t>
  </si>
  <si>
    <t>(éves beszámolóját a számviteli törvény szerinti készítő adóalany esetén)</t>
  </si>
  <si>
    <t>Egyéb szolgáltatások értékeként, illetve egyéb ráfordítások között kimutatott jövedéki adó összege</t>
  </si>
  <si>
    <t>"I" jelű betétlap</t>
  </si>
  <si>
    <t>Nettó árbevétel (2+7+8+9+10+11+12+13+14+15+16+17+18-19-20-21-22-23)</t>
  </si>
  <si>
    <t>Bevétel (3+4+5+6)</t>
  </si>
  <si>
    <t>Áruértékesítéséből, szolgáltatás nyújtásából, jogdíjból származó árbevétel</t>
  </si>
  <si>
    <t>Megszűnő tevékenységből eredő árbevétel</t>
  </si>
  <si>
    <t>Bevételt nem eredményező csere keretében elcserélt árú, szolgáltatás ellenértéke</t>
  </si>
  <si>
    <t>Nem számlázott, utólag adott engedmény</t>
  </si>
  <si>
    <t>Saját név alatt történt bizományosi áru-értékesítés számviteli törvény szerinti bekerülési értéke</t>
  </si>
  <si>
    <t>A Htv. 39/E. §szerint mentes adóalany bevallása</t>
  </si>
  <si>
    <t>A Htv. 39/F. §szerint mentes adóalany bevallása</t>
  </si>
  <si>
    <t>1.12</t>
  </si>
  <si>
    <t>1.13</t>
  </si>
  <si>
    <t>Adószám megszűntetése</t>
  </si>
  <si>
    <t>Átalakulás, egyesülés, szétválás</t>
  </si>
  <si>
    <t>Egyéb:</t>
  </si>
  <si>
    <t>Más standardok által az IAS 18 szerinti árbevételként elszámolni rendelt tételek</t>
  </si>
  <si>
    <t>J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</si>
  <si>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</si>
  <si>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</si>
  <si>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</si>
  <si>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</si>
  <si>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</si>
  <si>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</si>
  <si>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</si>
  <si>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</si>
  <si>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</si>
  <si>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</si>
  <si>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</si>
  <si>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</si>
  <si>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Az IAS 11 standard alapján bevételt csökkentő kötbér</t>
  </si>
  <si>
    <t>Az IAS 18 standard 11. bekezdés alapján bevételt csökkentő kamat</t>
  </si>
  <si>
    <t>Bevételt keletkeztető ügyletekhez kapcsolódó fedezeti ügylet bevételcsökkentő hatása</t>
  </si>
  <si>
    <t>Nem szokásos tevékenység keretében eladott termék, nyújtott szolgáltatás árbevétele</t>
  </si>
  <si>
    <t>Operatív lízingből származó  árbevétel</t>
  </si>
  <si>
    <t>22.</t>
  </si>
  <si>
    <t>23.</t>
  </si>
  <si>
    <t>21.1: A 21. sorból  regisztrációs adó</t>
  </si>
  <si>
    <t>Bevételt keletkeztető ügyletekhez kapcsolódó fedezeti ügylet bevételnövelő hatása</t>
  </si>
  <si>
    <t>Nettó árbevétel (2+3+4+5+6+7+8+9-10-11-12)</t>
  </si>
  <si>
    <t>A kamatbevétel csökkentéseként az IRFS-ek alapján elszámolt ráfordítások</t>
  </si>
  <si>
    <t>A nyújtott szolgáltatások után az IAS 18 szerint elszámolt bevétel</t>
  </si>
  <si>
    <t>Az IAS 32 szerinti pénzügyi instrumentum értékesítésével elért nyereség, nyereségjellegű különbözet összege</t>
  </si>
  <si>
    <t>Az adóalany nem szokásos tevékenysége során elszámolt bevétel, egyéb bevétel</t>
  </si>
  <si>
    <t>Díjbevétel</t>
  </si>
  <si>
    <t>Az adóalany által ráfordításként elszámolt kamat</t>
  </si>
  <si>
    <t>Pénzügyi lízingbe adott, kereskedelmi árunak nem minősülő eszköz könyv szerinti értéke</t>
  </si>
  <si>
    <t>Eladott áruk beszerzési értéke (2+3+4+5+6+7-8)</t>
  </si>
  <si>
    <t>A beszerzési érték meghatározásánál figyelembe vett, nem számlázott kereskedelmi endegmények összege</t>
  </si>
  <si>
    <t>A Htv. 40/C. §. (2) bekezdésének e) pontja alapján bevételnövelő tételként figyelembe vett értékesítés esetén az értékesített áru könyv szerinti értéke</t>
  </si>
  <si>
    <t>A 7. és 6. sorból az az érték, melyet az adózó az adóévet megelőző éven már elábéként figyelembe vett</t>
  </si>
  <si>
    <t>A Htv. 40/G. §. (2) bekezdése szerinti növelő tételek</t>
  </si>
  <si>
    <t>A Htv. 40/G. §. (2) bekezdése szerinti csökkentő tételek</t>
  </si>
  <si>
    <t>Anyagköltség (1+2-3)</t>
  </si>
  <si>
    <t>A Htv. 40/C. §. (2) bekezdésének e) pontja alapján bevételnövelő tételként figyelembe vett szolgáltatásnyújtás esetén a közvetített szolgáltatás könyv szerinti értéke</t>
  </si>
  <si>
    <t>Az áttérési különbözet összege (1-2) (+,-)</t>
  </si>
  <si>
    <t>A Htv. 40/J. §-ának a) pont szerinti áttérési különbözet</t>
  </si>
  <si>
    <t>1.1 A Htv. 40/J. §-ának aa) pont szerinti áttérési különbözet</t>
  </si>
  <si>
    <t>1.2 A Htv. 40/J. §-ának ab) pont szerinti áttérési különbözet</t>
  </si>
  <si>
    <t>A Htv. 40/J. §-ának b) pont szerinti áttérési különbözet</t>
  </si>
  <si>
    <t>2.1 A Htv. 40/J. §-ának ba) pont szerinti áttérési különbözet</t>
  </si>
  <si>
    <t>2.2 A Htv. 40/J. §-ának bb) pont szerinti áttérési különbözet</t>
  </si>
  <si>
    <t>"J" jelű betétlap</t>
  </si>
  <si>
    <t>tagjainak nyilatkozata</t>
  </si>
  <si>
    <t>Oldalszám:</t>
  </si>
  <si>
    <t>/</t>
  </si>
  <si>
    <t>Adóalanyok adatai</t>
  </si>
  <si>
    <t>Adószámmal rendelkező, családi gazdálkodó adóalany neve:</t>
  </si>
  <si>
    <t xml:space="preserve">Adóalany neve: </t>
  </si>
  <si>
    <t>Aláírása ( törvényes képviselőjének aláírása) :</t>
  </si>
  <si>
    <t>*4-nél több adóalany esetén egy másik "J" jelű lapot is ki kell tölteni.</t>
  </si>
  <si>
    <t>A Htv. 41.§. (8) bekezdés alapján, közös őstermelői igazolványban adószámmal rendelkező őstermelő, családi gazdálkodó bevallása</t>
  </si>
  <si>
    <t>A Htv. 37. § (2) bekezdés a) pontja alapján állandó jellegű iparűzési tevékenységgé váló tevékenység után benyújtott bevallás</t>
  </si>
  <si>
    <t>A Kisadózó vállalkozás tételes adójának alanyaként benyújtott bev.</t>
  </si>
  <si>
    <t>Adóalapra jutó iparűzési adó összege (7.15x2%)</t>
  </si>
  <si>
    <t>Önkormányzati döntés szerinti adókedvezmény (Htv. 39/C §. (4) bekezdése szerint)</t>
  </si>
  <si>
    <t>Önkormányzati döntés szerinti adókedvezmény (Htv. 39/C §. (2) bekezdése szerint)</t>
  </si>
  <si>
    <t>7.24</t>
  </si>
  <si>
    <t>Iparűzési adófizetési kötelezettség (7.16-(7.17+7.18+7.19+7.20+7.21+7.22+7.23))</t>
  </si>
  <si>
    <t>7.25</t>
  </si>
  <si>
    <t>7.26</t>
  </si>
  <si>
    <t>7.27</t>
  </si>
  <si>
    <t>7.28</t>
  </si>
  <si>
    <t>A Htv. 52. §. 22.c) pontjában foglalt csökkentések</t>
  </si>
  <si>
    <t>Kapcsolt vállalkozások összesített pozitív előjelű különbözete(adóalap) (3.1-3.2-3.9)</t>
  </si>
  <si>
    <t>A 7.sorból az önkormányzat illetékességi területén lévő végső fogyasztónak továbbított villamosenergia vagy földgáz mennyisége</t>
  </si>
  <si>
    <t>A 3.13 sorból az önkormányzat illetékességi területén található vezetékes tevékenység szolgáltatási helyeinek száma</t>
  </si>
  <si>
    <t>2/3. A Htv. 40/E. §. Szerinti biztosító vállalkozó nettó árbevétele</t>
  </si>
  <si>
    <t>3. Eladott áruk beszerzési értéke</t>
  </si>
  <si>
    <t>4. Anyagköltség</t>
  </si>
  <si>
    <t>5. Közvetített szolgáltatások értéke</t>
  </si>
  <si>
    <t>6. Áttérési különbözet</t>
  </si>
  <si>
    <t>A Htv. 52.§. 40. pont szerinti közvetített szolgáltatásnak megfelelő ügylet keretében közvetített szolgáltatás bekerülési értéke</t>
  </si>
  <si>
    <t>Pénzügyi lízing esetén a lízingbe adónál a lízing-futamidő kezdetekor megjelenített követelés  kezdeti közvetlen költségeket nem tartalmazó ellenértéke</t>
  </si>
  <si>
    <t>A Htv. 40/C. §-a (1) bekezdés a)-d) vagy a), e) és g)-j) pontok szerinti ügyletről kiállított számla szerinti, az IRFS-ek szerint árbevételnek nem minősülő ellenérték</t>
  </si>
  <si>
    <t>21.2: A 21. sorból energiaadó</t>
  </si>
  <si>
    <t>Saját használatú ingatlan vagy befektetési célú ingatlan eladásából származó bevétel</t>
  </si>
  <si>
    <t>2/1. A Htv. 40/C. §. Szerinti vállalkozó nettó árbevétele</t>
  </si>
  <si>
    <t>Nettó árbevétel (2+3+4+5+6+7+8+9-10)</t>
  </si>
  <si>
    <t>Kereskedelmi áruk értékesítéskor nyilvántartott könyv szerinti értéke</t>
  </si>
  <si>
    <t>Bevétel nem eredményező cserébe adott készlet könyv szerinti értéke</t>
  </si>
  <si>
    <t>Nem szokásos tevékenység keretében értékesített kereskedelmi áru értéke</t>
  </si>
  <si>
    <t>A közös őstermelői igazolvánnyal rendelkező adóalanyok és családi gazdaság adóalany</t>
  </si>
  <si>
    <t>Alulírott 2.pont szerinti adóalanyok kijelenjük, hogy közös őstermelői tevékenység keretében, családi gazdaságban végzett adóévi állandó jellegű iparűzési adókötelezettségről kizárólag az adószámmal rendelkező adóalany, családi gazdálkodó adóalany nyújt be bevallást.</t>
  </si>
  <si>
    <t>Az IRFS-t alkalmazó vállalkozóknál az áttérési különbözet összege (+,-)* [részletezése az I jelű betétlapon található]</t>
  </si>
  <si>
    <t>Az önkormányzati döntés szerint a vállalkozó az adóévben elszámolt alapkutatás, alkalmazott kutatás, kísérleti fejlesztés adóévben elszámolt közvetlen költsége 10%-ának településre jutó hányada ( Htv. 40/A. §. (3) bek. szerint )</t>
  </si>
  <si>
    <t>A foglalkoztatás növeléséhez kapcsolódó létszámnövekmény (Főben kifejezett adat)</t>
  </si>
  <si>
    <t>A Htv. szerinti -vállalkozási szintű-éves nettó árbevétel (2.2-2.3-2.4-2.5-2.6)</t>
  </si>
  <si>
    <t>Egyéb ráfordítások között kimutatott regisztrációs adó, energia adó, az alkoholos italok utáni népegészségügyi termékadó összege</t>
  </si>
  <si>
    <t>Htv. szerinti-vállalkozási szintű-éves nettó árbevétel (2.2+2.3+2.4+2.5+2.6+2.7-2.8-2.9)</t>
  </si>
  <si>
    <t>Htv. szerinti-vállalkozási szintű-éves nettó árbevétel (2.2+2.3+2.4+2.5+2.6+2.7-2.8)</t>
  </si>
  <si>
    <t>Htv. szerinti-vállalkozási szintű-éves nettó árbevétel (2.2+2.3+2.4+2.5+2.6)</t>
  </si>
  <si>
    <t>Éves beszámolóját az IRFS-ek alapján készítő vállalkozó részére</t>
  </si>
  <si>
    <t>Beruházási szerződés alapján való szolgáltatás nyújtásából származó árbevétel</t>
  </si>
  <si>
    <t>Üzletág-átruházás esetén az átadott eszközök kötelezettségekkel csökkentett értékét meghaladó ellenérték</t>
  </si>
  <si>
    <t>Az adóhatósággal elszámolt jövedéki adó, regisztrációs adó, energiaadó és az alkoholos italok utáni népegészségügyi termékadó összege</t>
  </si>
  <si>
    <t>21.3: A 21. sorból  az alkoholos italok utáni népegészségügyi termékadó</t>
  </si>
  <si>
    <t>2/2. A Htv. 40/D. §. Szerinti Hitelintézet, pénzügyi vállalkozás, befektetési vállalkozás nettó árbevétele</t>
  </si>
  <si>
    <t>Pénzügyi lízing esetén a lízingbe adónál a lízing-futamidő kezdetekor megjelenített követelés kezdeti közvetlen költségeket nem tartalmazó ellenértéke</t>
  </si>
  <si>
    <t>A biztosítási szerződés szerinti szolgáltatások teljesítése során elszámolt ráfordítás</t>
  </si>
  <si>
    <t>Az anyag üzleti évben ráfordításként elszámolt felhasználáskori könyv szerinti értéke</t>
  </si>
  <si>
    <t>Az IRFS-ek szerint nem ügynökként közvetített szolgáltatások értéke</t>
  </si>
  <si>
    <t>Közvetített szolgáltatások értéke (1+2)</t>
  </si>
  <si>
    <t xml:space="preserve">A 28. sor kivételével az adatokat forintban kell megadni  </t>
  </si>
  <si>
    <t xml:space="preserve">* negatív érték esetén az előjelet a számadat előtt kell feltűntetni! </t>
  </si>
  <si>
    <t>Korrigált Htv. szerinti vállalkozás szintű adóalap (7.6+7.7+7.8-7.9+7.10)</t>
  </si>
  <si>
    <t>Az önkormányzat illetékességi területére jutó-a 7.11 sorban lévő adóalap megosztása szerinti- település szintű adóalap</t>
  </si>
  <si>
    <t>2.5.1: A 2.5 sorból regisztrációs adó</t>
  </si>
  <si>
    <t>2.5.2: A 2. 5 sorból energiaadó</t>
  </si>
  <si>
    <t>2.5.3: A 2.5 sorból  az alkoholos italok utáni népegészségügyi termékadó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</si>
  <si>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</si>
  <si>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A 3.9 sorból a az önkormányzat illetékességi területén a Htv. 37. §.  (2) bekezdés b) pont és a (3) bekezdés szerint létrejött telephelyre jutó összeg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</si>
</sst>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_ ;\-#,##0\ "/>
  </numFmts>
  <fonts count="59">
    <font>
      <sz val="10"/>
      <name val="Times New Roman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14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/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7" borderId="7" applyNumberFormat="0" applyFont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9" fontId="2" fillId="0" borderId="2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 vertical="justify"/>
    </xf>
    <xf numFmtId="49" fontId="0" fillId="0" borderId="0" xfId="0" applyNumberForma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justify" vertical="top" wrapText="1"/>
    </xf>
    <xf numFmtId="175" fontId="3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vertical="justify"/>
    </xf>
    <xf numFmtId="0" fontId="0" fillId="0" borderId="0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justify" vertical="justify"/>
    </xf>
    <xf numFmtId="0" fontId="0" fillId="0" borderId="0" xfId="0" applyNumberFormat="1" applyBorder="1" applyAlignment="1">
      <alignment horizontal="left" vertical="justify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justify" vertical="justify"/>
    </xf>
    <xf numFmtId="0" fontId="0" fillId="0" borderId="0" xfId="0" applyBorder="1" applyAlignment="1">
      <alignment horizontal="justify" vertical="top"/>
    </xf>
    <xf numFmtId="0" fontId="6" fillId="0" borderId="0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6" fillId="0" borderId="14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23" xfId="0" applyBorder="1" applyAlignment="1">
      <alignment horizontal="center"/>
    </xf>
    <xf numFmtId="0" fontId="15" fillId="0" borderId="14" xfId="0" applyFont="1" applyBorder="1" applyAlignment="1">
      <alignment/>
    </xf>
    <xf numFmtId="0" fontId="12" fillId="0" borderId="0" xfId="0" applyFont="1" applyAlignment="1">
      <alignment/>
    </xf>
    <xf numFmtId="0" fontId="3" fillId="0" borderId="24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0" fillId="0" borderId="0" xfId="0" applyAlignment="1">
      <alignment vertical="top" wrapText="1" shrinkToFit="1"/>
    </xf>
    <xf numFmtId="0" fontId="0" fillId="0" borderId="0" xfId="0" applyAlignment="1">
      <alignment horizontal="justify" vertical="top" wrapText="1" shrinkToFit="1"/>
    </xf>
    <xf numFmtId="0" fontId="0" fillId="0" borderId="0" xfId="0" applyAlignment="1">
      <alignment horizontal="justify" vertical="top"/>
    </xf>
    <xf numFmtId="0" fontId="12" fillId="0" borderId="0" xfId="0" applyFont="1" applyAlignment="1">
      <alignment horizontal="justify" vertical="top"/>
    </xf>
    <xf numFmtId="0" fontId="0" fillId="0" borderId="0" xfId="0" applyFont="1" applyAlignment="1">
      <alignment vertical="justify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justify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justify" vertical="top"/>
    </xf>
    <xf numFmtId="49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5" xfId="0" applyFont="1" applyBorder="1" applyAlignment="1">
      <alignment horizontal="justify" vertical="top" wrapText="1"/>
    </xf>
    <xf numFmtId="175" fontId="3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3" fontId="3" fillId="32" borderId="26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3" fontId="2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" fontId="3" fillId="33" borderId="26" xfId="0" applyNumberFormat="1" applyFont="1" applyFill="1" applyBorder="1" applyAlignment="1">
      <alignment horizontal="right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5" fontId="3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vertical="justify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2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26" xfId="0" applyBorder="1" applyAlignment="1">
      <alignment wrapText="1"/>
    </xf>
    <xf numFmtId="175" fontId="2" fillId="0" borderId="2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5" xfId="0" applyNumberForma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175" fontId="13" fillId="0" borderId="2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5" xfId="0" applyFont="1" applyBorder="1" applyAlignment="1">
      <alignment horizontal="justify" vertical="top"/>
    </xf>
    <xf numFmtId="0" fontId="0" fillId="0" borderId="15" xfId="0" applyFont="1" applyBorder="1" applyAlignment="1">
      <alignment horizontal="justify" vertical="top"/>
    </xf>
    <xf numFmtId="175" fontId="3" fillId="0" borderId="26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shrinkToFit="1"/>
    </xf>
    <xf numFmtId="175" fontId="3" fillId="33" borderId="2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right" vertical="center"/>
    </xf>
    <xf numFmtId="0" fontId="4" fillId="0" borderId="26" xfId="0" applyFont="1" applyBorder="1" applyAlignment="1" applyProtection="1">
      <alignment horizontal="justify" vertical="top" wrapText="1"/>
      <protection/>
    </xf>
    <xf numFmtId="0" fontId="6" fillId="0" borderId="26" xfId="0" applyFont="1" applyBorder="1" applyAlignment="1">
      <alignment horizontal="justify" vertical="top"/>
    </xf>
    <xf numFmtId="0" fontId="6" fillId="0" borderId="26" xfId="0" applyFont="1" applyBorder="1" applyAlignment="1">
      <alignment/>
    </xf>
    <xf numFmtId="175" fontId="13" fillId="0" borderId="26" xfId="0" applyNumberFormat="1" applyFont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3" fontId="2" fillId="0" borderId="26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/>
    </xf>
    <xf numFmtId="0" fontId="8" fillId="0" borderId="2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169" fontId="2" fillId="0" borderId="2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justify" vertical="top" wrapText="1"/>
    </xf>
    <xf numFmtId="0" fontId="8" fillId="0" borderId="26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21" xfId="0" applyNumberFormat="1" applyFont="1" applyBorder="1" applyAlignment="1">
      <alignment horizontal="left"/>
    </xf>
    <xf numFmtId="169" fontId="2" fillId="33" borderId="17" xfId="0" applyNumberFormat="1" applyFont="1" applyFill="1" applyBorder="1" applyAlignment="1">
      <alignment horizontal="right" vertical="center"/>
    </xf>
    <xf numFmtId="169" fontId="2" fillId="33" borderId="18" xfId="0" applyNumberFormat="1" applyFont="1" applyFill="1" applyBorder="1" applyAlignment="1">
      <alignment horizontal="right" vertical="center"/>
    </xf>
    <xf numFmtId="169" fontId="2" fillId="33" borderId="19" xfId="0" applyNumberFormat="1" applyFont="1" applyFill="1" applyBorder="1" applyAlignment="1">
      <alignment horizontal="right" vertical="center"/>
    </xf>
    <xf numFmtId="169" fontId="2" fillId="33" borderId="12" xfId="0" applyNumberFormat="1" applyFont="1" applyFill="1" applyBorder="1" applyAlignment="1">
      <alignment horizontal="right" vertical="center"/>
    </xf>
    <xf numFmtId="169" fontId="2" fillId="33" borderId="10" xfId="0" applyNumberFormat="1" applyFont="1" applyFill="1" applyBorder="1" applyAlignment="1">
      <alignment horizontal="right" vertical="center"/>
    </xf>
    <xf numFmtId="169" fontId="2" fillId="33" borderId="11" xfId="0" applyNumberFormat="1" applyFont="1" applyFill="1" applyBorder="1" applyAlignment="1">
      <alignment horizontal="right" vertical="center"/>
    </xf>
    <xf numFmtId="0" fontId="4" fillId="0" borderId="27" xfId="0" applyFont="1" applyBorder="1" applyAlignment="1" applyProtection="1">
      <alignment horizontal="justify" vertical="top" wrapText="1"/>
      <protection/>
    </xf>
    <xf numFmtId="0" fontId="0" fillId="0" borderId="27" xfId="0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3" fillId="0" borderId="21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69" fontId="2" fillId="0" borderId="25" xfId="0" applyNumberFormat="1" applyFont="1" applyBorder="1" applyAlignment="1">
      <alignment horizontal="right" vertical="center"/>
    </xf>
    <xf numFmtId="169" fontId="2" fillId="0" borderId="15" xfId="0" applyNumberFormat="1" applyFont="1" applyBorder="1" applyAlignment="1">
      <alignment horizontal="right" vertical="center"/>
    </xf>
    <xf numFmtId="169" fontId="2" fillId="0" borderId="16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25" xfId="0" applyFont="1" applyBorder="1" applyAlignment="1" applyProtection="1">
      <alignment horizontal="justify" vertical="top" wrapText="1"/>
      <protection/>
    </xf>
    <xf numFmtId="0" fontId="0" fillId="0" borderId="15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22" fillId="0" borderId="25" xfId="0" applyFont="1" applyBorder="1" applyAlignment="1" applyProtection="1">
      <alignment horizontal="justify" vertical="top" wrapText="1" shrinkToFit="1"/>
      <protection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12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69" fontId="3" fillId="33" borderId="26" xfId="0" applyNumberFormat="1" applyFont="1" applyFill="1" applyBorder="1" applyAlignment="1">
      <alignment horizontal="right" vertical="center"/>
    </xf>
    <xf numFmtId="3" fontId="3" fillId="27" borderId="26" xfId="0" applyNumberFormat="1" applyFont="1" applyFill="1" applyBorder="1" applyAlignment="1">
      <alignment horizontal="right" vertical="center"/>
    </xf>
    <xf numFmtId="0" fontId="0" fillId="27" borderId="26" xfId="0" applyFill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2" fillId="0" borderId="26" xfId="0" applyFont="1" applyBorder="1" applyAlignment="1">
      <alignment horizontal="justify" vertical="top" wrapText="1"/>
    </xf>
    <xf numFmtId="0" fontId="12" fillId="0" borderId="26" xfId="0" applyFont="1" applyBorder="1" applyAlignment="1">
      <alignment/>
    </xf>
    <xf numFmtId="169" fontId="0" fillId="0" borderId="25" xfId="0" applyNumberFormat="1" applyBorder="1" applyAlignment="1">
      <alignment horizontal="left"/>
    </xf>
    <xf numFmtId="169" fontId="0" fillId="0" borderId="15" xfId="0" applyNumberFormat="1" applyBorder="1" applyAlignment="1">
      <alignment horizontal="left"/>
    </xf>
    <xf numFmtId="16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26" xfId="0" applyFont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justify"/>
    </xf>
    <xf numFmtId="0" fontId="0" fillId="0" borderId="13" xfId="0" applyBorder="1" applyAlignment="1">
      <alignment horizontal="justify"/>
    </xf>
    <xf numFmtId="169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/>
    </xf>
    <xf numFmtId="49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5" xfId="0" applyNumberFormat="1" applyFont="1" applyBorder="1" applyAlignment="1" applyProtection="1">
      <alignment horizontal="left" vertical="center"/>
      <protection/>
    </xf>
    <xf numFmtId="0" fontId="4" fillId="0" borderId="16" xfId="0" applyNumberFormat="1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center"/>
    </xf>
    <xf numFmtId="3" fontId="0" fillId="0" borderId="15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/>
    </xf>
    <xf numFmtId="1" fontId="14" fillId="0" borderId="25" xfId="0" applyNumberFormat="1" applyFont="1" applyBorder="1" applyAlignment="1" applyProtection="1">
      <alignment horizontal="right" vertical="center"/>
      <protection/>
    </xf>
    <xf numFmtId="1" fontId="14" fillId="0" borderId="15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26" xfId="0" applyNumberFormat="1" applyFont="1" applyBorder="1" applyAlignment="1" applyProtection="1">
      <alignment horizontal="justify" vertical="justify" wrapText="1"/>
      <protection/>
    </xf>
    <xf numFmtId="3" fontId="2" fillId="0" borderId="2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0" fillId="0" borderId="26" xfId="0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0" fillId="0" borderId="13" xfId="0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21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25" xfId="0" applyFont="1" applyBorder="1" applyAlignment="1" applyProtection="1">
      <alignment horizontal="justify" vertical="top" wrapText="1" shrinkToFit="1"/>
      <protection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49" fontId="12" fillId="0" borderId="2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 applyProtection="1">
      <alignment horizontal="justify" vertical="justify" wrapText="1"/>
      <protection/>
    </xf>
    <xf numFmtId="0" fontId="5" fillId="0" borderId="15" xfId="0" applyNumberFormat="1" applyFont="1" applyBorder="1" applyAlignment="1" applyProtection="1">
      <alignment horizontal="justify" vertical="justify" wrapText="1"/>
      <protection/>
    </xf>
    <xf numFmtId="0" fontId="5" fillId="0" borderId="16" xfId="0" applyNumberFormat="1" applyFont="1" applyBorder="1" applyAlignment="1" applyProtection="1">
      <alignment horizontal="justify" vertical="justify" wrapText="1"/>
      <protection/>
    </xf>
    <xf numFmtId="0" fontId="22" fillId="0" borderId="26" xfId="0" applyNumberFormat="1" applyFont="1" applyBorder="1" applyAlignment="1" applyProtection="1">
      <alignment horizontal="justify" vertical="justify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 vertical="center"/>
    </xf>
    <xf numFmtId="0" fontId="8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6" xfId="0" applyFont="1" applyBorder="1" applyAlignment="1">
      <alignment horizontal="justify" vertical="top" wrapText="1"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8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6" xfId="0" applyFont="1" applyBorder="1" applyAlignment="1">
      <alignment horizontal="justify" vertical="justify" wrapText="1"/>
    </xf>
    <xf numFmtId="0" fontId="8" fillId="0" borderId="25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25" xfId="0" applyFont="1" applyBorder="1" applyAlignment="1">
      <alignment horizontal="justify" vertical="justify" wrapText="1"/>
    </xf>
    <xf numFmtId="0" fontId="6" fillId="0" borderId="15" xfId="0" applyFont="1" applyBorder="1" applyAlignment="1">
      <alignment horizontal="justify" vertical="justify" wrapText="1"/>
    </xf>
    <xf numFmtId="0" fontId="6" fillId="0" borderId="16" xfId="0" applyFont="1" applyBorder="1" applyAlignment="1">
      <alignment horizontal="justify" vertical="justify" wrapText="1"/>
    </xf>
    <xf numFmtId="0" fontId="6" fillId="0" borderId="26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4" fillId="0" borderId="25" xfId="0" applyFont="1" applyBorder="1" applyAlignment="1" applyProtection="1">
      <alignment horizontal="justify" vertical="justify" wrapText="1"/>
      <protection/>
    </xf>
    <xf numFmtId="0" fontId="0" fillId="0" borderId="15" xfId="0" applyBorder="1" applyAlignment="1">
      <alignment horizontal="justify" vertical="justify"/>
    </xf>
    <xf numFmtId="0" fontId="0" fillId="0" borderId="16" xfId="0" applyBorder="1" applyAlignment="1">
      <alignment horizontal="justify" vertical="justify"/>
    </xf>
    <xf numFmtId="0" fontId="0" fillId="0" borderId="26" xfId="0" applyFont="1" applyBorder="1" applyAlignment="1">
      <alignment horizontal="justify" vertical="justify" wrapText="1"/>
    </xf>
    <xf numFmtId="0" fontId="0" fillId="0" borderId="26" xfId="0" applyBorder="1" applyAlignment="1">
      <alignment horizontal="justify" vertical="justify" wrapText="1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4" fillId="0" borderId="2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6" fillId="0" borderId="25" xfId="0" applyFont="1" applyBorder="1" applyAlignment="1">
      <alignment horizontal="center" vertical="center" shrinkToFit="1"/>
    </xf>
    <xf numFmtId="175" fontId="3" fillId="0" borderId="26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justify" vertical="top" wrapText="1"/>
    </xf>
    <xf numFmtId="0" fontId="17" fillId="0" borderId="2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25" xfId="0" applyBorder="1" applyAlignment="1">
      <alignment horizontal="justify" vertical="top" wrapText="1"/>
    </xf>
    <xf numFmtId="0" fontId="8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0" fillId="0" borderId="26" xfId="0" applyNumberFormat="1" applyBorder="1" applyAlignment="1">
      <alignment/>
    </xf>
    <xf numFmtId="49" fontId="6" fillId="0" borderId="14" xfId="0" applyNumberFormat="1" applyFont="1" applyBorder="1" applyAlignment="1">
      <alignment shrinkToFit="1"/>
    </xf>
    <xf numFmtId="49" fontId="6" fillId="0" borderId="0" xfId="0" applyNumberFormat="1" applyFont="1" applyBorder="1" applyAlignment="1">
      <alignment shrinkToFit="1"/>
    </xf>
    <xf numFmtId="0" fontId="0" fillId="0" borderId="0" xfId="0" applyAlignment="1">
      <alignment horizontal="justify" vertical="top" wrapText="1" shrinkToFit="1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justify" vertical="top" wrapText="1" shrinkToFit="1"/>
    </xf>
    <xf numFmtId="0" fontId="0" fillId="0" borderId="13" xfId="0" applyFont="1" applyBorder="1" applyAlignment="1">
      <alignment horizontal="justify" vertical="top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Alignment="1">
      <alignment horizontal="justify" vertical="top" shrinkToFit="1"/>
    </xf>
    <xf numFmtId="0" fontId="0" fillId="0" borderId="0" xfId="0" applyFont="1" applyAlignment="1">
      <alignment shrinkToFit="1"/>
    </xf>
    <xf numFmtId="0" fontId="12" fillId="0" borderId="0" xfId="0" applyFont="1" applyAlignment="1">
      <alignment/>
    </xf>
    <xf numFmtId="0" fontId="3" fillId="0" borderId="30" xfId="0" applyFont="1" applyBorder="1" applyAlignment="1">
      <alignment/>
    </xf>
    <xf numFmtId="0" fontId="6" fillId="0" borderId="25" xfId="0" applyFont="1" applyBorder="1" applyAlignment="1">
      <alignment horizontal="right" vertical="center" shrinkToFi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justify" vertical="top" wrapTex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82"/>
  <sheetViews>
    <sheetView tabSelected="1" view="pageBreakPreview" zoomScaleNormal="130" zoomScaleSheetLayoutView="100" zoomScalePageLayoutView="0" workbookViewId="0" topLeftCell="A1">
      <selection activeCell="Y21" sqref="Y21"/>
    </sheetView>
  </sheetViews>
  <sheetFormatPr defaultColWidth="9.33203125" defaultRowHeight="12.75"/>
  <cols>
    <col min="1" max="1" width="0.4921875" style="0" customWidth="1"/>
    <col min="2" max="8" width="1.83203125" style="0" customWidth="1"/>
    <col min="9" max="9" width="1.3359375" style="0" customWidth="1"/>
    <col min="10" max="94" width="1.83203125" style="0" customWidth="1"/>
  </cols>
  <sheetData>
    <row r="1" spans="2:62" ht="9.75" customHeight="1">
      <c r="B1" s="412" t="s">
        <v>182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</row>
    <row r="2" spans="2:62" ht="9.75" customHeight="1"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</row>
    <row r="3" spans="2:62" ht="12" customHeight="1">
      <c r="B3" s="416" t="s">
        <v>184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</row>
    <row r="4" spans="2:62" ht="12" customHeight="1" thickBot="1">
      <c r="B4" s="5"/>
      <c r="C4" s="5"/>
      <c r="D4" s="409" t="s">
        <v>183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5"/>
      <c r="BJ4" s="5"/>
    </row>
    <row r="5" spans="3:62" ht="13.5" customHeight="1" thickBot="1">
      <c r="C5" s="153"/>
      <c r="D5" s="153"/>
      <c r="E5" s="153"/>
      <c r="F5" s="153"/>
      <c r="G5" s="325" t="s">
        <v>260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</row>
    <row r="6" spans="2:62" ht="12" customHeight="1">
      <c r="B6" s="415" t="s">
        <v>297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</row>
    <row r="7" spans="2:62" ht="12" customHeight="1">
      <c r="B7" s="418" t="s">
        <v>95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</row>
    <row r="8" spans="2:62" s="45" customFormat="1" ht="13.5" customHeight="1">
      <c r="B8" s="42"/>
      <c r="C8" s="43"/>
      <c r="D8" s="413" t="s">
        <v>0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4"/>
    </row>
    <row r="9" spans="2:62" s="45" customFormat="1" ht="13.5" customHeight="1">
      <c r="B9" s="46"/>
      <c r="C9" s="47"/>
      <c r="D9" s="286" t="s">
        <v>6</v>
      </c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8"/>
    </row>
    <row r="10" spans="2:62" s="45" customFormat="1" ht="12" customHeight="1">
      <c r="B10" s="46"/>
      <c r="C10" s="47"/>
      <c r="D10" s="286" t="s">
        <v>1</v>
      </c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8"/>
    </row>
    <row r="11" spans="2:62" s="45" customFormat="1" ht="12" customHeight="1">
      <c r="B11" s="46"/>
      <c r="C11" s="47"/>
      <c r="D11" s="327" t="s">
        <v>2</v>
      </c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286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7"/>
      <c r="BJ11" s="48"/>
    </row>
    <row r="12" spans="2:62" s="45" customFormat="1" ht="12" customHeight="1">
      <c r="B12" s="46"/>
      <c r="C12" s="4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420" t="s">
        <v>3</v>
      </c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7"/>
      <c r="BJ12" s="48"/>
    </row>
    <row r="13" spans="2:62" s="45" customFormat="1" ht="12" customHeight="1">
      <c r="B13" s="46"/>
      <c r="C13" s="47"/>
      <c r="D13" s="38" t="s">
        <v>89</v>
      </c>
      <c r="E13" s="38"/>
      <c r="F13" s="38"/>
      <c r="G13" s="38"/>
      <c r="H13" s="38"/>
      <c r="I13" s="38"/>
      <c r="J13" s="38"/>
      <c r="K13" s="50"/>
      <c r="L13" s="50"/>
      <c r="M13" s="50"/>
      <c r="N13" s="50"/>
      <c r="O13" s="50"/>
      <c r="P13" s="50"/>
      <c r="Q13" s="327" t="s">
        <v>91</v>
      </c>
      <c r="R13" s="327"/>
      <c r="S13" s="414"/>
      <c r="T13" s="414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9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8"/>
    </row>
    <row r="14" spans="2:62" ht="13.5" customHeight="1">
      <c r="B14" s="52"/>
      <c r="C14" s="51"/>
      <c r="D14" s="47" t="s">
        <v>90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51"/>
      <c r="BJ14" s="53"/>
    </row>
    <row r="15" spans="2:62" s="17" customFormat="1" ht="3" customHeight="1">
      <c r="B15" s="4"/>
      <c r="C15" s="2"/>
      <c r="D15" s="4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2"/>
      <c r="BJ15" s="3"/>
    </row>
    <row r="16" spans="2:62" s="17" customFormat="1" ht="3" customHeight="1">
      <c r="B16" s="51"/>
      <c r="C16" s="51"/>
      <c r="D16" s="4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BI16" s="51"/>
      <c r="BJ16" s="51"/>
    </row>
    <row r="17" spans="2:60" ht="13.5" customHeight="1">
      <c r="B17" s="396" t="s">
        <v>51</v>
      </c>
      <c r="C17" s="396"/>
      <c r="D17" s="400" t="s">
        <v>20</v>
      </c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</row>
    <row r="18" spans="2:3" ht="3" customHeight="1">
      <c r="B18" s="13"/>
      <c r="C18" s="13"/>
    </row>
    <row r="19" spans="2:61" ht="13.5" customHeight="1">
      <c r="B19" s="13"/>
      <c r="C19" s="13"/>
      <c r="D19" s="328" t="s">
        <v>113</v>
      </c>
      <c r="E19" s="328"/>
      <c r="F19" s="6" t="s">
        <v>7</v>
      </c>
      <c r="G19" s="6"/>
      <c r="H19" s="6"/>
      <c r="I19" s="6"/>
      <c r="J19" s="6"/>
      <c r="K19" s="6"/>
      <c r="L19" s="6"/>
      <c r="M19" s="6"/>
      <c r="N19" s="6"/>
      <c r="O19" s="6"/>
      <c r="AG19" s="227"/>
      <c r="AH19" s="228"/>
      <c r="AI19" s="326" t="s">
        <v>119</v>
      </c>
      <c r="AJ19" s="326"/>
      <c r="AK19" s="422" t="s">
        <v>388</v>
      </c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227"/>
      <c r="BI19" s="228"/>
    </row>
    <row r="20" spans="2:61" ht="3" customHeight="1">
      <c r="B20" s="13"/>
      <c r="C20" s="13"/>
      <c r="D20" s="8"/>
      <c r="E20" s="8"/>
      <c r="AG20" s="11"/>
      <c r="AH20" s="11"/>
      <c r="AI20" s="180"/>
      <c r="AJ20" s="180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11"/>
      <c r="BI20" s="11"/>
    </row>
    <row r="21" spans="2:61" ht="13.5" customHeight="1">
      <c r="B21" s="13"/>
      <c r="C21" s="13"/>
      <c r="D21" s="319" t="s">
        <v>114</v>
      </c>
      <c r="E21" s="319"/>
      <c r="F21" t="s">
        <v>8</v>
      </c>
      <c r="AG21" s="227"/>
      <c r="AH21" s="228"/>
      <c r="AI21" s="180"/>
      <c r="AJ21" s="180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11"/>
      <c r="BI21" s="11"/>
    </row>
    <row r="22" spans="2:61" ht="3" customHeight="1">
      <c r="B22" s="13"/>
      <c r="C22" s="13"/>
      <c r="D22" s="8"/>
      <c r="E22" s="8"/>
      <c r="AG22" s="11"/>
      <c r="AH22" s="11"/>
      <c r="AI22" s="180"/>
      <c r="AJ22" s="180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1"/>
      <c r="BI22" s="11"/>
    </row>
    <row r="23" spans="2:61" ht="13.5" customHeight="1">
      <c r="B23" s="13"/>
      <c r="C23" s="13"/>
      <c r="D23" s="319" t="s">
        <v>115</v>
      </c>
      <c r="E23" s="319"/>
      <c r="F23" t="s">
        <v>9</v>
      </c>
      <c r="AG23" s="227"/>
      <c r="AH23" s="228"/>
      <c r="AI23" s="326" t="s">
        <v>238</v>
      </c>
      <c r="AJ23" s="326"/>
      <c r="AK23" s="225" t="s">
        <v>389</v>
      </c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7"/>
      <c r="BI23" s="228"/>
    </row>
    <row r="24" spans="2:61" ht="3" customHeight="1">
      <c r="B24" s="13"/>
      <c r="C24" s="13"/>
      <c r="D24" s="8"/>
      <c r="E24" s="8"/>
      <c r="AG24" s="11"/>
      <c r="AH24" s="11"/>
      <c r="AI24" s="180"/>
      <c r="AJ24" s="180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11"/>
      <c r="BI24" s="11"/>
    </row>
    <row r="25" spans="2:62" ht="13.5" customHeight="1">
      <c r="B25" s="13"/>
      <c r="C25" s="13"/>
      <c r="D25" s="319" t="s">
        <v>116</v>
      </c>
      <c r="E25" s="319"/>
      <c r="F25" t="s">
        <v>10</v>
      </c>
      <c r="AG25" s="227"/>
      <c r="AH25" s="228"/>
      <c r="AI25" s="326"/>
      <c r="AJ25" s="326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128"/>
      <c r="BI25" s="128"/>
      <c r="BJ25" s="17"/>
    </row>
    <row r="26" spans="2:61" ht="6.75" customHeight="1">
      <c r="B26" s="13"/>
      <c r="C26" s="13"/>
      <c r="D26" s="8"/>
      <c r="E26" s="8"/>
      <c r="AG26" s="11"/>
      <c r="AH26" s="11"/>
      <c r="AI26" s="180"/>
      <c r="AJ26" s="180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1"/>
      <c r="BI26" s="11"/>
    </row>
    <row r="27" spans="2:61" ht="13.5" customHeight="1">
      <c r="B27" s="13"/>
      <c r="C27" s="13"/>
      <c r="D27" s="319" t="s">
        <v>117</v>
      </c>
      <c r="E27" s="319"/>
      <c r="F27" t="s">
        <v>11</v>
      </c>
      <c r="AG27" s="227"/>
      <c r="AH27" s="228"/>
      <c r="AI27" s="231" t="s">
        <v>258</v>
      </c>
      <c r="AJ27" s="326"/>
      <c r="AK27" s="542" t="s">
        <v>390</v>
      </c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381"/>
      <c r="BH27" s="227"/>
      <c r="BI27" s="228"/>
    </row>
    <row r="28" spans="2:61" ht="3" customHeight="1">
      <c r="B28" s="13"/>
      <c r="C28" s="13"/>
      <c r="D28" s="148"/>
      <c r="E28" s="148"/>
      <c r="AG28" s="128"/>
      <c r="AH28" s="128"/>
      <c r="AI28" s="181"/>
      <c r="AJ28" s="179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28"/>
      <c r="BI28" s="128"/>
    </row>
    <row r="29" spans="2:61" ht="13.5" customHeight="1">
      <c r="B29" s="13"/>
      <c r="C29" s="13"/>
      <c r="D29" s="319" t="s">
        <v>270</v>
      </c>
      <c r="E29" s="287"/>
      <c r="F29" s="314" t="s">
        <v>12</v>
      </c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227"/>
      <c r="AH29" s="228"/>
      <c r="AI29" s="231" t="s">
        <v>259</v>
      </c>
      <c r="AJ29" s="230"/>
      <c r="AK29" s="226" t="s">
        <v>326</v>
      </c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425"/>
      <c r="BH29" s="227"/>
      <c r="BI29" s="228"/>
    </row>
    <row r="30" spans="2:61" ht="3" customHeight="1">
      <c r="B30" s="13"/>
      <c r="C30" s="13"/>
      <c r="D30" s="148"/>
      <c r="E30" s="144"/>
      <c r="F30" s="314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128"/>
      <c r="AH30" s="128"/>
      <c r="AI30" s="181"/>
      <c r="AJ30" s="179"/>
      <c r="AK30" s="178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28"/>
      <c r="BI30" s="128"/>
    </row>
    <row r="31" spans="2:61" ht="13.5" customHeight="1">
      <c r="B31" s="13"/>
      <c r="C31" s="13"/>
      <c r="D31" s="148"/>
      <c r="E31" s="148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128"/>
      <c r="AH31" s="128"/>
      <c r="AI31" s="229" t="s">
        <v>328</v>
      </c>
      <c r="AJ31" s="230"/>
      <c r="AK31" s="226" t="s">
        <v>327</v>
      </c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27"/>
      <c r="BI31" s="228"/>
    </row>
    <row r="32" spans="2:61" ht="3" customHeight="1">
      <c r="B32" s="13"/>
      <c r="C32" s="13"/>
      <c r="D32" s="148"/>
      <c r="E32" s="148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28"/>
      <c r="AH32" s="128"/>
      <c r="AI32" s="181"/>
      <c r="AJ32" s="179"/>
      <c r="AK32" s="149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28"/>
      <c r="BI32" s="28"/>
    </row>
    <row r="33" spans="2:61" ht="13.5" customHeight="1">
      <c r="B33" s="13"/>
      <c r="C33" s="13"/>
      <c r="D33" s="319" t="s">
        <v>118</v>
      </c>
      <c r="E33" s="319"/>
      <c r="F33" s="264" t="s">
        <v>13</v>
      </c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173"/>
      <c r="AD33" s="173"/>
      <c r="AE33" s="173"/>
      <c r="AF33" s="173"/>
      <c r="AG33" s="227"/>
      <c r="AH33" s="228"/>
      <c r="AI33" s="231" t="s">
        <v>329</v>
      </c>
      <c r="AJ33" s="230"/>
      <c r="AK33" s="202" t="s">
        <v>280</v>
      </c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27"/>
      <c r="BI33" s="228"/>
    </row>
    <row r="34" spans="35:59" ht="3" customHeight="1">
      <c r="AI34" s="31"/>
      <c r="AJ34" s="31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</row>
    <row r="35" spans="2:61" ht="13.5" customHeight="1">
      <c r="B35" s="396" t="s">
        <v>52</v>
      </c>
      <c r="C35" s="396"/>
      <c r="D35" s="400" t="s">
        <v>38</v>
      </c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205"/>
      <c r="Q35" s="205"/>
      <c r="R35" s="205"/>
      <c r="S35" s="205"/>
      <c r="T35" s="204" t="s">
        <v>39</v>
      </c>
      <c r="U35" s="204"/>
      <c r="V35" s="205"/>
      <c r="W35" s="205"/>
      <c r="X35" s="205"/>
      <c r="Y35" s="205"/>
      <c r="Z35" s="205"/>
      <c r="AA35" s="205"/>
      <c r="AB35" s="205"/>
      <c r="AC35" s="205"/>
      <c r="AD35" s="204" t="s">
        <v>40</v>
      </c>
      <c r="AE35" s="204"/>
      <c r="AF35" s="205"/>
      <c r="AG35" s="205"/>
      <c r="AH35" s="287" t="s">
        <v>41</v>
      </c>
      <c r="AI35" s="287"/>
      <c r="AJ35" s="287"/>
      <c r="AK35" s="287"/>
      <c r="AL35" s="325" t="s">
        <v>42</v>
      </c>
      <c r="AM35" s="325"/>
      <c r="AN35" s="205"/>
      <c r="AO35" s="205"/>
      <c r="AP35" s="205"/>
      <c r="AQ35" s="205"/>
      <c r="AR35" s="204" t="s">
        <v>39</v>
      </c>
      <c r="AS35" s="204"/>
      <c r="AT35" s="205"/>
      <c r="AU35" s="205"/>
      <c r="AV35" s="205"/>
      <c r="AW35" s="205"/>
      <c r="AX35" s="205"/>
      <c r="AY35" s="205"/>
      <c r="AZ35" s="205"/>
      <c r="BA35" s="205"/>
      <c r="BB35" s="204" t="s">
        <v>40</v>
      </c>
      <c r="BC35" s="204"/>
      <c r="BD35" s="205"/>
      <c r="BE35" s="205"/>
      <c r="BF35" s="287" t="s">
        <v>43</v>
      </c>
      <c r="BG35" s="287"/>
      <c r="BH35" s="287"/>
      <c r="BI35" s="287"/>
    </row>
    <row r="36" spans="37:59" ht="3.75" customHeight="1"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</row>
    <row r="37" spans="2:61" ht="13.5" customHeight="1">
      <c r="B37" s="396" t="s">
        <v>53</v>
      </c>
      <c r="C37" s="396"/>
      <c r="D37" s="400" t="s">
        <v>21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</row>
    <row r="38" ht="3" customHeight="1"/>
    <row r="39" spans="4:61" ht="13.5" customHeight="1">
      <c r="D39" s="292" t="s">
        <v>29</v>
      </c>
      <c r="E39" s="292"/>
      <c r="F39" t="s">
        <v>22</v>
      </c>
      <c r="AG39" s="227"/>
      <c r="AH39" s="228"/>
      <c r="AI39" s="423" t="s">
        <v>78</v>
      </c>
      <c r="AJ39" s="423"/>
      <c r="AK39" t="s">
        <v>27</v>
      </c>
      <c r="BH39" s="224"/>
      <c r="BI39" s="222"/>
    </row>
    <row r="40" spans="4:36" ht="3" customHeight="1">
      <c r="D40" s="15"/>
      <c r="E40" s="15"/>
      <c r="AG40" s="11"/>
      <c r="AH40" s="11"/>
      <c r="AI40" s="195"/>
      <c r="AJ40" s="195"/>
    </row>
    <row r="41" spans="4:61" ht="13.5" customHeight="1">
      <c r="D41" s="292" t="s">
        <v>30</v>
      </c>
      <c r="E41" s="292"/>
      <c r="F41" t="s">
        <v>23</v>
      </c>
      <c r="AG41" s="227"/>
      <c r="AH41" s="228"/>
      <c r="AI41" s="424" t="s">
        <v>150</v>
      </c>
      <c r="AJ41" s="423"/>
      <c r="AK41" s="287" t="s">
        <v>28</v>
      </c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381"/>
      <c r="BH41" s="227"/>
      <c r="BI41" s="228"/>
    </row>
    <row r="42" spans="4:61" ht="3" customHeight="1">
      <c r="D42" s="15"/>
      <c r="E42" s="15"/>
      <c r="AG42" s="11"/>
      <c r="AH42" s="11"/>
      <c r="AI42" s="195"/>
      <c r="AJ42" s="195"/>
      <c r="BH42" s="11"/>
      <c r="BI42" s="11"/>
    </row>
    <row r="43" spans="4:61" ht="13.5" customHeight="1">
      <c r="D43" s="292" t="s">
        <v>31</v>
      </c>
      <c r="E43" s="204"/>
      <c r="F43" s="45" t="s">
        <v>304</v>
      </c>
      <c r="AG43" s="227"/>
      <c r="AH43" s="228"/>
      <c r="AI43" s="424" t="s">
        <v>151</v>
      </c>
      <c r="AJ43" s="204"/>
      <c r="AK43" s="202" t="s">
        <v>248</v>
      </c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381"/>
      <c r="BH43" s="176"/>
      <c r="BI43" s="177"/>
    </row>
    <row r="44" spans="4:61" ht="3" customHeight="1">
      <c r="D44" s="15"/>
      <c r="E44" s="15"/>
      <c r="AG44" s="11"/>
      <c r="AH44" s="11"/>
      <c r="AI44" s="195"/>
      <c r="AJ44" s="195"/>
      <c r="BH44" s="11"/>
      <c r="BI44" s="11"/>
    </row>
    <row r="45" spans="4:61" ht="13.5" customHeight="1">
      <c r="D45" s="291" t="s">
        <v>32</v>
      </c>
      <c r="E45" s="292"/>
      <c r="F45" s="45" t="s">
        <v>330</v>
      </c>
      <c r="AG45" s="227"/>
      <c r="AH45" s="228"/>
      <c r="AI45" s="424" t="s">
        <v>152</v>
      </c>
      <c r="AJ45" s="426"/>
      <c r="AK45" s="530" t="s">
        <v>249</v>
      </c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  <c r="BA45" s="530"/>
      <c r="BB45" s="530"/>
      <c r="BC45" s="530"/>
      <c r="BD45" s="530"/>
      <c r="BE45" s="530"/>
      <c r="BF45" s="530"/>
      <c r="BG45" s="171"/>
      <c r="BH45" s="227"/>
      <c r="BI45" s="228"/>
    </row>
    <row r="46" spans="4:61" ht="3" customHeight="1">
      <c r="D46" s="15"/>
      <c r="E46" s="15"/>
      <c r="AG46" s="128"/>
      <c r="AH46" s="128"/>
      <c r="AI46" s="196"/>
      <c r="AJ46" s="195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30"/>
      <c r="BF46" s="530"/>
      <c r="BG46" s="171"/>
      <c r="BH46" s="128"/>
      <c r="BI46" s="128"/>
    </row>
    <row r="47" spans="4:61" ht="13.5" customHeight="1">
      <c r="D47" s="291" t="s">
        <v>33</v>
      </c>
      <c r="E47" s="292"/>
      <c r="F47" t="s">
        <v>331</v>
      </c>
      <c r="AG47" s="227"/>
      <c r="AH47" s="228"/>
      <c r="AI47" s="196"/>
      <c r="AJ47" s="195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30"/>
      <c r="BF47" s="530"/>
      <c r="BG47" s="171"/>
      <c r="BH47" s="128"/>
      <c r="BI47" s="128"/>
    </row>
    <row r="48" spans="4:61" ht="3" customHeight="1">
      <c r="D48" s="15"/>
      <c r="E48" s="15"/>
      <c r="AG48" s="11"/>
      <c r="AH48" s="11"/>
      <c r="AI48" s="195"/>
      <c r="AJ48" s="195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1"/>
      <c r="BI48" s="11"/>
    </row>
    <row r="49" spans="4:61" ht="13.5" customHeight="1">
      <c r="D49" s="291" t="s">
        <v>34</v>
      </c>
      <c r="E49" s="292"/>
      <c r="F49" t="s">
        <v>24</v>
      </c>
      <c r="AG49" s="227"/>
      <c r="AH49" s="228"/>
      <c r="AI49" s="528" t="s">
        <v>153</v>
      </c>
      <c r="AJ49" s="529"/>
      <c r="AK49" s="532" t="s">
        <v>239</v>
      </c>
      <c r="AL49" s="532"/>
      <c r="AM49" s="532"/>
      <c r="AN49" s="532"/>
      <c r="AO49" s="532"/>
      <c r="AP49" s="532"/>
      <c r="AQ49" s="532"/>
      <c r="AR49" s="532"/>
      <c r="AS49" s="532"/>
      <c r="AT49" s="532"/>
      <c r="AU49" s="532"/>
      <c r="AV49" s="532"/>
      <c r="AW49" s="532"/>
      <c r="AX49" s="532"/>
      <c r="AY49" s="532"/>
      <c r="AZ49" s="532"/>
      <c r="BA49" s="532"/>
      <c r="BB49" s="532"/>
      <c r="BC49" s="532"/>
      <c r="BD49" s="532"/>
      <c r="BE49" s="532"/>
      <c r="BF49" s="532"/>
      <c r="BG49" s="533"/>
      <c r="BH49" s="227"/>
      <c r="BI49" s="228"/>
    </row>
    <row r="50" spans="4:61" ht="3" customHeight="1">
      <c r="D50" s="15"/>
      <c r="E50" s="15"/>
      <c r="AG50" s="11"/>
      <c r="AH50" s="11"/>
      <c r="AI50" s="195"/>
      <c r="AJ50" s="195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1"/>
      <c r="BI50" s="11"/>
    </row>
    <row r="51" spans="4:61" ht="13.5" customHeight="1">
      <c r="D51" s="291" t="s">
        <v>35</v>
      </c>
      <c r="E51" s="292"/>
      <c r="F51" s="6" t="s">
        <v>25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AG51" s="227"/>
      <c r="AH51" s="228"/>
      <c r="AI51" s="424" t="s">
        <v>154</v>
      </c>
      <c r="AJ51" s="426"/>
      <c r="AK51" s="540" t="s">
        <v>240</v>
      </c>
      <c r="AL51" s="540"/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540"/>
      <c r="AX51" s="540"/>
      <c r="AY51" s="540"/>
      <c r="AZ51" s="540"/>
      <c r="BA51" s="540"/>
      <c r="BB51" s="540"/>
      <c r="BC51" s="540"/>
      <c r="BD51" s="540"/>
      <c r="BE51" s="540"/>
      <c r="BF51" s="540"/>
      <c r="BG51" s="540"/>
      <c r="BH51" s="227"/>
      <c r="BI51" s="228"/>
    </row>
    <row r="52" spans="33:61" ht="3" customHeight="1">
      <c r="AG52" s="11"/>
      <c r="AH52" s="11"/>
      <c r="AI52" s="31"/>
      <c r="AJ52" s="31"/>
      <c r="AK52" s="540"/>
      <c r="AL52" s="540"/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0"/>
      <c r="BE52" s="540"/>
      <c r="BF52" s="540"/>
      <c r="BG52" s="540"/>
      <c r="BH52" s="11"/>
      <c r="BI52" s="11"/>
    </row>
    <row r="53" spans="4:59" s="7" customFormat="1" ht="13.5" customHeight="1">
      <c r="D53" s="410" t="s">
        <v>36</v>
      </c>
      <c r="E53" s="411"/>
      <c r="F53" s="293" t="s">
        <v>293</v>
      </c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429"/>
      <c r="AH53" s="429"/>
      <c r="AI53" s="180"/>
      <c r="AJ53" s="180"/>
      <c r="AK53" s="541"/>
      <c r="AL53" s="541"/>
      <c r="AM53" s="541"/>
      <c r="AN53" s="541"/>
      <c r="AO53" s="541"/>
      <c r="AP53" s="541"/>
      <c r="AQ53" s="541"/>
      <c r="AR53" s="541"/>
      <c r="AS53" s="541"/>
      <c r="AT53" s="541"/>
      <c r="AU53" s="541"/>
      <c r="AV53" s="541"/>
      <c r="AW53" s="541"/>
      <c r="AX53" s="541"/>
      <c r="AY53" s="541"/>
      <c r="AZ53" s="541"/>
      <c r="BA53" s="541"/>
      <c r="BB53" s="541"/>
      <c r="BC53" s="541"/>
      <c r="BD53" s="541"/>
      <c r="BE53" s="541"/>
      <c r="BF53" s="541"/>
      <c r="BG53" s="541"/>
    </row>
    <row r="54" spans="4:61" s="7" customFormat="1" ht="13.5" customHeight="1">
      <c r="D54" s="56"/>
      <c r="E54" s="56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158"/>
      <c r="AH54" s="159"/>
      <c r="AI54" s="229" t="s">
        <v>155</v>
      </c>
      <c r="AJ54" s="531"/>
      <c r="AK54" s="534" t="s">
        <v>332</v>
      </c>
      <c r="AL54" s="331"/>
      <c r="AM54" s="331"/>
      <c r="AN54" s="331"/>
      <c r="AO54" s="535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7"/>
      <c r="BH54" s="227"/>
      <c r="BI54" s="228"/>
    </row>
    <row r="55" spans="4:61" s="7" customFormat="1" ht="3" customHeight="1">
      <c r="D55" s="56"/>
      <c r="E55" s="56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8"/>
      <c r="AH55" s="158"/>
      <c r="AI55" s="144"/>
      <c r="AJ55" s="144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1"/>
      <c r="BI55" s="11"/>
    </row>
    <row r="56" spans="4:61" s="7" customFormat="1" ht="13.5" customHeight="1">
      <c r="D56" s="410" t="s">
        <v>37</v>
      </c>
      <c r="E56" s="287"/>
      <c r="F56" t="s">
        <v>26</v>
      </c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235"/>
      <c r="AH56" s="507"/>
      <c r="AI56" s="146"/>
      <c r="AJ56" s="147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58"/>
      <c r="BI56" s="158"/>
    </row>
    <row r="57" spans="4:61" s="7" customFormat="1" ht="3" customHeight="1">
      <c r="D57" s="56"/>
      <c r="E57" s="56"/>
      <c r="AG57" s="57"/>
      <c r="AH57" s="57"/>
      <c r="AI57" s="77"/>
      <c r="AJ57" s="55"/>
      <c r="AK57" s="55"/>
      <c r="AL57" s="55"/>
      <c r="AM57" s="55"/>
      <c r="AN57" s="55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7"/>
      <c r="BI57" s="57"/>
    </row>
    <row r="58" spans="2:61" ht="13.5" customHeight="1">
      <c r="B58" s="396" t="s">
        <v>54</v>
      </c>
      <c r="C58" s="396"/>
      <c r="D58" s="10" t="s">
        <v>85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320" t="s">
        <v>44</v>
      </c>
      <c r="R58" s="428"/>
      <c r="S58" s="321"/>
      <c r="T58" s="9"/>
      <c r="U58" s="9"/>
      <c r="V58" s="320" t="s">
        <v>45</v>
      </c>
      <c r="W58" s="428"/>
      <c r="X58" s="321"/>
      <c r="Y58" s="9"/>
      <c r="Z58" s="9"/>
      <c r="AA58" s="320" t="s">
        <v>46</v>
      </c>
      <c r="AB58" s="428"/>
      <c r="AC58" s="321"/>
      <c r="AD58" s="9"/>
      <c r="AE58" s="9"/>
      <c r="AF58" s="320" t="s">
        <v>47</v>
      </c>
      <c r="AG58" s="428"/>
      <c r="AH58" s="321"/>
      <c r="AI58" s="22"/>
      <c r="AJ58" s="9"/>
      <c r="AK58" s="320" t="s">
        <v>48</v>
      </c>
      <c r="AL58" s="428"/>
      <c r="AM58" s="321"/>
      <c r="AN58" s="9"/>
      <c r="AO58" s="9"/>
      <c r="AP58" s="320" t="s">
        <v>49</v>
      </c>
      <c r="AQ58" s="428"/>
      <c r="AR58" s="321"/>
      <c r="AS58" s="9"/>
      <c r="AT58" s="9"/>
      <c r="AU58" s="320" t="s">
        <v>50</v>
      </c>
      <c r="AV58" s="428"/>
      <c r="AW58" s="321"/>
      <c r="AY58" s="320" t="s">
        <v>257</v>
      </c>
      <c r="AZ58" s="428"/>
      <c r="BA58" s="321"/>
      <c r="BC58" s="427" t="s">
        <v>305</v>
      </c>
      <c r="BD58" s="428"/>
      <c r="BE58" s="321"/>
      <c r="BG58" s="538" t="s">
        <v>334</v>
      </c>
      <c r="BH58" s="539"/>
      <c r="BI58" s="539"/>
    </row>
    <row r="59" ht="3" customHeight="1"/>
    <row r="60" spans="17:61" ht="13.5" customHeight="1">
      <c r="Q60" s="227"/>
      <c r="R60" s="428"/>
      <c r="S60" s="321"/>
      <c r="T60" s="11"/>
      <c r="U60" s="11"/>
      <c r="V60" s="227"/>
      <c r="W60" s="428"/>
      <c r="X60" s="321"/>
      <c r="Y60" s="11"/>
      <c r="Z60" s="11"/>
      <c r="AA60" s="227"/>
      <c r="AB60" s="428"/>
      <c r="AC60" s="321"/>
      <c r="AD60" s="11"/>
      <c r="AE60" s="11"/>
      <c r="AF60" s="227"/>
      <c r="AG60" s="428"/>
      <c r="AH60" s="321"/>
      <c r="AI60" s="11"/>
      <c r="AJ60" s="11"/>
      <c r="AK60" s="227"/>
      <c r="AL60" s="428"/>
      <c r="AM60" s="321"/>
      <c r="AN60" s="11"/>
      <c r="AO60" s="11"/>
      <c r="AP60" s="227"/>
      <c r="AQ60" s="428"/>
      <c r="AR60" s="321"/>
      <c r="AS60" s="11"/>
      <c r="AT60" s="11"/>
      <c r="AU60" s="227"/>
      <c r="AV60" s="428"/>
      <c r="AW60" s="321"/>
      <c r="AX60" s="11"/>
      <c r="AY60" s="227"/>
      <c r="AZ60" s="428"/>
      <c r="BA60" s="321"/>
      <c r="BC60" s="227"/>
      <c r="BD60" s="289"/>
      <c r="BE60" s="228"/>
      <c r="BG60" s="213"/>
      <c r="BH60" s="213"/>
      <c r="BI60" s="213"/>
    </row>
    <row r="61" ht="3" customHeight="1"/>
    <row r="62" spans="2:62" ht="13.5" customHeight="1">
      <c r="B62" s="436" t="s">
        <v>55</v>
      </c>
      <c r="C62" s="437"/>
      <c r="D62" s="438" t="s">
        <v>160</v>
      </c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160"/>
      <c r="S62" s="160"/>
      <c r="T62" s="160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2" ht="3" customHeight="1"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"/>
    </row>
    <row r="64" spans="2:62" ht="15" customHeight="1">
      <c r="B64" s="439"/>
      <c r="C64" s="439"/>
      <c r="D64" s="440" t="s">
        <v>120</v>
      </c>
      <c r="E64" s="440"/>
      <c r="F64" s="441" t="s">
        <v>97</v>
      </c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162"/>
      <c r="BJ64" s="1"/>
    </row>
    <row r="65" spans="2:62" ht="15" customHeight="1">
      <c r="B65" s="164"/>
      <c r="C65" s="163"/>
      <c r="D65" s="440" t="s">
        <v>121</v>
      </c>
      <c r="E65" s="440"/>
      <c r="F65" s="441" t="s">
        <v>99</v>
      </c>
      <c r="G65" s="441"/>
      <c r="H65" s="441"/>
      <c r="I65" s="441"/>
      <c r="J65" s="441"/>
      <c r="K65" s="441"/>
      <c r="L65" s="441"/>
      <c r="M65" s="441"/>
      <c r="N65" s="441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34" t="s">
        <v>100</v>
      </c>
      <c r="AJ65" s="434"/>
      <c r="AK65" s="434"/>
      <c r="AL65" s="434"/>
      <c r="AM65" s="434"/>
      <c r="AN65" s="434"/>
      <c r="AO65" s="434" t="s">
        <v>101</v>
      </c>
      <c r="AP65" s="434"/>
      <c r="AQ65" s="434"/>
      <c r="AR65" s="434"/>
      <c r="AS65" s="435"/>
      <c r="AT65" s="435"/>
      <c r="AU65" s="435"/>
      <c r="AV65" s="313" t="s">
        <v>39</v>
      </c>
      <c r="AW65" s="313"/>
      <c r="AX65" s="329"/>
      <c r="AY65" s="329"/>
      <c r="AZ65" s="329"/>
      <c r="BA65" s="329"/>
      <c r="BB65" s="434" t="s">
        <v>40</v>
      </c>
      <c r="BC65" s="434"/>
      <c r="BD65" s="435"/>
      <c r="BE65" s="435"/>
      <c r="BF65" s="313" t="s">
        <v>70</v>
      </c>
      <c r="BG65" s="313"/>
      <c r="BH65" s="313"/>
      <c r="BI65" s="1"/>
      <c r="BJ65" s="1"/>
    </row>
    <row r="66" spans="2:62" ht="15" customHeight="1">
      <c r="B66" s="60"/>
      <c r="C66" s="61"/>
      <c r="D66" s="444" t="s">
        <v>122</v>
      </c>
      <c r="E66" s="444"/>
      <c r="F66" s="333" t="s">
        <v>127</v>
      </c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35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  <c r="AW66" s="435"/>
      <c r="AX66" s="435"/>
      <c r="AY66" s="435"/>
      <c r="AZ66" s="435"/>
      <c r="BA66" s="435"/>
      <c r="BB66" s="435"/>
      <c r="BC66" s="435"/>
      <c r="BD66" s="435"/>
      <c r="BE66" s="435"/>
      <c r="BF66" s="435"/>
      <c r="BG66" s="435"/>
      <c r="BH66" s="435"/>
      <c r="BI66" s="1"/>
      <c r="BJ66" s="1"/>
    </row>
    <row r="67" spans="2:62" ht="15" customHeight="1">
      <c r="B67" s="60"/>
      <c r="C67" s="61"/>
      <c r="D67" s="444" t="s">
        <v>123</v>
      </c>
      <c r="E67" s="444"/>
      <c r="F67" s="333" t="s">
        <v>102</v>
      </c>
      <c r="G67" s="333"/>
      <c r="H67" s="333"/>
      <c r="I67" s="333"/>
      <c r="J67" s="333"/>
      <c r="K67" s="333"/>
      <c r="L67" s="333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313" t="s">
        <v>103</v>
      </c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162"/>
      <c r="BJ67" s="1"/>
    </row>
    <row r="68" spans="2:62" ht="15" customHeight="1">
      <c r="B68" s="164"/>
      <c r="C68" s="163"/>
      <c r="D68" s="440" t="s">
        <v>124</v>
      </c>
      <c r="E68" s="440"/>
      <c r="F68" s="441" t="s">
        <v>104</v>
      </c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2"/>
      <c r="AI68" s="442"/>
      <c r="AJ68" s="442"/>
      <c r="AK68" s="442"/>
      <c r="AL68" s="442"/>
      <c r="AM68" s="442"/>
      <c r="AN68" s="442"/>
      <c r="AO68" s="442"/>
      <c r="AP68" s="442"/>
      <c r="AQ68" s="442"/>
      <c r="AR68" s="442"/>
      <c r="AS68" s="442"/>
      <c r="AT68" s="442"/>
      <c r="AU68" s="442"/>
      <c r="AV68" s="442"/>
      <c r="AW68" s="442"/>
      <c r="AX68" s="442"/>
      <c r="AY68" s="442"/>
      <c r="AZ68" s="442"/>
      <c r="BA68" s="442"/>
      <c r="BB68" s="442"/>
      <c r="BC68" s="442"/>
      <c r="BD68" s="442"/>
      <c r="BE68" s="442"/>
      <c r="BF68" s="442"/>
      <c r="BG68" s="442"/>
      <c r="BH68" s="442"/>
      <c r="BI68" s="162"/>
      <c r="BJ68" s="1"/>
    </row>
    <row r="69" spans="2:62" ht="15" customHeight="1">
      <c r="B69" s="164"/>
      <c r="C69" s="163"/>
      <c r="D69" s="440" t="s">
        <v>125</v>
      </c>
      <c r="E69" s="440"/>
      <c r="F69" s="296" t="s">
        <v>98</v>
      </c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197"/>
      <c r="R69" s="197"/>
      <c r="S69" s="198"/>
      <c r="T69" s="198"/>
      <c r="U69" s="54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3"/>
      <c r="AK69" s="453"/>
      <c r="AL69" s="453"/>
      <c r="AM69" s="453"/>
      <c r="AN69" s="453"/>
      <c r="AO69" s="453"/>
      <c r="AP69" s="453"/>
      <c r="AQ69" s="453"/>
      <c r="AR69" s="453"/>
      <c r="AS69" s="453"/>
      <c r="AT69" s="453"/>
      <c r="AU69" s="453"/>
      <c r="AV69" s="453"/>
      <c r="AW69" s="453"/>
      <c r="AX69" s="453"/>
      <c r="AY69" s="453"/>
      <c r="AZ69" s="453"/>
      <c r="BA69" s="453"/>
      <c r="BB69" s="453"/>
      <c r="BC69" s="434" t="s">
        <v>105</v>
      </c>
      <c r="BD69" s="434"/>
      <c r="BE69" s="434"/>
      <c r="BF69" s="434"/>
      <c r="BG69" s="434"/>
      <c r="BH69" s="434"/>
      <c r="BI69" s="162"/>
      <c r="BJ69" s="1"/>
    </row>
    <row r="70" spans="2:62" ht="15" customHeight="1">
      <c r="B70" s="165"/>
      <c r="C70" s="166"/>
      <c r="D70" s="167"/>
      <c r="E70" s="167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313" t="s">
        <v>111</v>
      </c>
      <c r="T70" s="296"/>
      <c r="U70" s="296"/>
      <c r="V70" s="296"/>
      <c r="W70" s="296"/>
      <c r="X70" s="296"/>
      <c r="Y70" s="329"/>
      <c r="Z70" s="329"/>
      <c r="AA70" s="329"/>
      <c r="AB70" s="329"/>
      <c r="AC70" s="329"/>
      <c r="AD70" s="434" t="s">
        <v>112</v>
      </c>
      <c r="AE70" s="434"/>
      <c r="AF70" s="434"/>
      <c r="AG70" s="434"/>
      <c r="AH70" s="434"/>
      <c r="AI70" s="434"/>
      <c r="AJ70" s="434"/>
      <c r="AK70" s="434"/>
      <c r="AL70" s="434"/>
      <c r="AM70" s="435"/>
      <c r="AN70" s="435"/>
      <c r="AO70" s="435"/>
      <c r="AP70" s="313" t="s">
        <v>110</v>
      </c>
      <c r="AQ70" s="313"/>
      <c r="AR70" s="313"/>
      <c r="AS70" s="157"/>
      <c r="AT70" s="434" t="s">
        <v>109</v>
      </c>
      <c r="AU70" s="434"/>
      <c r="AV70" s="435"/>
      <c r="AW70" s="435"/>
      <c r="AX70" s="313" t="s">
        <v>108</v>
      </c>
      <c r="AY70" s="313"/>
      <c r="AZ70" s="329"/>
      <c r="BA70" s="329"/>
      <c r="BB70" s="434" t="s">
        <v>107</v>
      </c>
      <c r="BC70" s="434"/>
      <c r="BD70" s="435"/>
      <c r="BE70" s="435"/>
      <c r="BF70" s="313" t="s">
        <v>106</v>
      </c>
      <c r="BG70" s="313"/>
      <c r="BH70" s="296"/>
      <c r="BI70" s="1"/>
      <c r="BJ70" s="1"/>
    </row>
    <row r="71" spans="2:62" ht="15" customHeight="1">
      <c r="B71" s="12"/>
      <c r="C71" s="10"/>
      <c r="D71" s="444" t="s">
        <v>126</v>
      </c>
      <c r="E71" s="444"/>
      <c r="F71" s="333" t="s">
        <v>4</v>
      </c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435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1" t="s">
        <v>5</v>
      </c>
      <c r="AP71" s="441"/>
      <c r="AQ71" s="441"/>
      <c r="AR71" s="441"/>
      <c r="AS71" s="441"/>
      <c r="AT71" s="441"/>
      <c r="AU71" s="441"/>
      <c r="AV71" s="441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162"/>
      <c r="BJ71" s="1"/>
    </row>
    <row r="72" spans="2:3" ht="3" customHeight="1">
      <c r="B72" s="13"/>
      <c r="C72" s="13"/>
    </row>
    <row r="73" spans="2:62" ht="13.5" customHeight="1">
      <c r="B73" s="396" t="s">
        <v>56</v>
      </c>
      <c r="C73" s="396"/>
      <c r="D73" s="400" t="s">
        <v>161</v>
      </c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</row>
    <row r="74" ht="3" customHeight="1"/>
    <row r="75" spans="2:62" ht="13.5" customHeight="1">
      <c r="B75" s="7"/>
      <c r="C75" s="7" t="s">
        <v>271</v>
      </c>
      <c r="D75" s="67"/>
      <c r="E75" s="67"/>
      <c r="F75" s="134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5"/>
      <c r="BI75" s="135"/>
      <c r="BJ75" s="67"/>
    </row>
    <row r="76" spans="2:62" ht="3.75" customHeight="1">
      <c r="B76" s="7"/>
      <c r="C76" s="7"/>
      <c r="D76" s="67"/>
      <c r="E76" s="67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6"/>
      <c r="BH76" s="135"/>
      <c r="BI76" s="135"/>
      <c r="BJ76" s="67"/>
    </row>
    <row r="77" spans="2:62" ht="13.5" customHeight="1">
      <c r="B77" s="7"/>
      <c r="C77" s="7"/>
      <c r="D77" s="330" t="s">
        <v>233</v>
      </c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133"/>
      <c r="AZ77" s="430"/>
      <c r="BA77" s="431"/>
      <c r="BB77" s="133"/>
      <c r="BC77" s="133"/>
      <c r="BD77" s="133"/>
      <c r="BE77" s="133"/>
      <c r="BF77" s="133"/>
      <c r="BG77" s="133"/>
      <c r="BH77" s="138"/>
      <c r="BI77" s="138"/>
      <c r="BJ77" s="139"/>
    </row>
    <row r="78" spans="2:62" ht="3" customHeight="1">
      <c r="B78" s="7"/>
      <c r="C78" s="7"/>
      <c r="D78" s="67"/>
      <c r="E78" s="6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68"/>
      <c r="BA78" s="168"/>
      <c r="BB78" s="137"/>
      <c r="BC78" s="137"/>
      <c r="BD78" s="137"/>
      <c r="BE78" s="137"/>
      <c r="BF78" s="137"/>
      <c r="BG78" s="140"/>
      <c r="BH78" s="138"/>
      <c r="BI78" s="138"/>
      <c r="BJ78" s="139"/>
    </row>
    <row r="79" spans="2:62" ht="13.5" customHeight="1">
      <c r="B79" s="7"/>
      <c r="C79" s="7"/>
      <c r="D79" s="332" t="s">
        <v>234</v>
      </c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141"/>
      <c r="AZ79" s="430"/>
      <c r="BA79" s="431"/>
      <c r="BB79" s="141"/>
      <c r="BC79" s="141"/>
      <c r="BD79" s="141"/>
      <c r="BE79" s="141"/>
      <c r="BF79" s="141"/>
      <c r="BG79" s="141"/>
      <c r="BH79" s="138"/>
      <c r="BI79" s="138"/>
      <c r="BJ79" s="139"/>
    </row>
    <row r="80" spans="2:62" ht="3" customHeight="1">
      <c r="B80" s="7"/>
      <c r="C80" s="7"/>
      <c r="D80" s="67"/>
      <c r="E80" s="67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69"/>
      <c r="BA80" s="169"/>
      <c r="BB80" s="141"/>
      <c r="BC80" s="141"/>
      <c r="BD80" s="141"/>
      <c r="BE80" s="141"/>
      <c r="BF80" s="141"/>
      <c r="BG80" s="141"/>
      <c r="BH80" s="138"/>
      <c r="BI80" s="138"/>
      <c r="BJ80" s="139"/>
    </row>
    <row r="81" spans="2:62" ht="13.5" customHeight="1">
      <c r="B81" s="7"/>
      <c r="C81" s="7"/>
      <c r="D81" s="332" t="s">
        <v>289</v>
      </c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133"/>
      <c r="AZ81" s="430"/>
      <c r="BA81" s="431"/>
      <c r="BB81" s="133"/>
      <c r="BC81" s="133"/>
      <c r="BD81" s="133"/>
      <c r="BE81" s="133"/>
      <c r="BF81" s="133"/>
      <c r="BG81" s="133"/>
      <c r="BH81" s="138"/>
      <c r="BI81" s="138"/>
      <c r="BJ81" s="139"/>
    </row>
    <row r="82" spans="2:62" ht="3" customHeight="1">
      <c r="B82" s="7"/>
      <c r="C82" s="7"/>
      <c r="D82" s="67"/>
      <c r="E82" s="67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69"/>
      <c r="BA82" s="169"/>
      <c r="BB82" s="133"/>
      <c r="BC82" s="133"/>
      <c r="BD82" s="133"/>
      <c r="BE82" s="133"/>
      <c r="BF82" s="133"/>
      <c r="BG82" s="133"/>
      <c r="BH82" s="138"/>
      <c r="BI82" s="138"/>
      <c r="BJ82" s="139"/>
    </row>
    <row r="83" spans="2:62" ht="13.5" customHeight="1">
      <c r="B83" s="7"/>
      <c r="C83" s="7"/>
      <c r="D83" s="67" t="s">
        <v>241</v>
      </c>
      <c r="E83" s="67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430"/>
      <c r="BA83" s="431"/>
      <c r="BB83" s="133"/>
      <c r="BC83" s="133"/>
      <c r="BD83" s="133"/>
      <c r="BE83" s="133"/>
      <c r="BF83" s="133"/>
      <c r="BG83" s="133"/>
      <c r="BH83" s="138"/>
      <c r="BI83" s="138"/>
      <c r="BJ83" s="139"/>
    </row>
    <row r="84" spans="2:62" ht="6.75" customHeight="1">
      <c r="B84" s="7"/>
      <c r="C84" s="7"/>
      <c r="D84" s="67"/>
      <c r="E84" s="67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69"/>
      <c r="BA84" s="169"/>
      <c r="BB84" s="133"/>
      <c r="BC84" s="133"/>
      <c r="BD84" s="133"/>
      <c r="BE84" s="133"/>
      <c r="BF84" s="133"/>
      <c r="BG84" s="133"/>
      <c r="BH84" s="138"/>
      <c r="BI84" s="138"/>
      <c r="BJ84" s="139"/>
    </row>
    <row r="85" ht="3" customHeight="1"/>
    <row r="86" spans="2:16" ht="13.5" customHeight="1">
      <c r="B86" s="396" t="s">
        <v>57</v>
      </c>
      <c r="C86" s="396"/>
      <c r="D86" s="400" t="s">
        <v>63</v>
      </c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</row>
    <row r="87" spans="2:62" ht="15.75" customHeight="1">
      <c r="B87" s="213"/>
      <c r="C87" s="213"/>
      <c r="D87" s="213"/>
      <c r="E87" s="544" t="s">
        <v>440</v>
      </c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5"/>
      <c r="T87" s="545"/>
      <c r="U87" s="545"/>
      <c r="V87" s="545"/>
      <c r="W87" s="545"/>
      <c r="X87" s="545"/>
      <c r="Y87" s="545"/>
      <c r="Z87" s="545"/>
      <c r="AA87" s="545"/>
      <c r="AB87" s="545"/>
      <c r="AC87" s="545"/>
      <c r="AD87" s="545"/>
      <c r="AE87" s="545"/>
      <c r="AF87" s="545"/>
      <c r="AG87" s="545"/>
      <c r="AH87" s="545"/>
      <c r="AI87" s="545"/>
      <c r="AJ87" s="545"/>
      <c r="AK87" s="545"/>
      <c r="AL87" s="545"/>
      <c r="AM87" s="545"/>
      <c r="AN87" s="545"/>
      <c r="AO87" s="545"/>
      <c r="AP87" s="545"/>
      <c r="AQ87" s="545"/>
      <c r="AR87" s="545"/>
      <c r="AS87" s="545"/>
      <c r="AT87" s="545"/>
      <c r="AU87" s="545"/>
      <c r="AV87" s="545"/>
      <c r="AW87" s="545"/>
      <c r="AX87" s="545"/>
      <c r="AY87" s="545"/>
      <c r="AZ87" s="545"/>
      <c r="BA87" s="545"/>
      <c r="BB87" s="545"/>
      <c r="BC87" s="545"/>
      <c r="BD87" s="545"/>
      <c r="BE87" s="545"/>
      <c r="BF87" s="545"/>
      <c r="BG87" s="545"/>
      <c r="BH87" s="545"/>
      <c r="BI87" s="545"/>
      <c r="BJ87" s="546"/>
    </row>
    <row r="88" spans="2:62" ht="15.75" customHeight="1">
      <c r="B88" s="277" t="s">
        <v>162</v>
      </c>
      <c r="C88" s="277"/>
      <c r="D88" s="277"/>
      <c r="E88" s="294" t="s">
        <v>67</v>
      </c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6">
        <f>AY162+AY192+AY223+AY252</f>
        <v>0</v>
      </c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</row>
    <row r="89" spans="2:62" ht="24.75" customHeight="1">
      <c r="B89" s="253" t="s">
        <v>163</v>
      </c>
      <c r="C89" s="253"/>
      <c r="D89" s="253"/>
      <c r="E89" s="211" t="s">
        <v>290</v>
      </c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4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</row>
    <row r="90" spans="2:62" ht="14.25" customHeight="1">
      <c r="B90" s="253" t="s">
        <v>164</v>
      </c>
      <c r="C90" s="253"/>
      <c r="D90" s="253"/>
      <c r="E90" s="211" t="s">
        <v>291</v>
      </c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4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</row>
    <row r="91" spans="2:62" ht="14.25" customHeight="1">
      <c r="B91" s="277" t="s">
        <v>165</v>
      </c>
      <c r="C91" s="277"/>
      <c r="D91" s="277"/>
      <c r="E91" s="211" t="s">
        <v>64</v>
      </c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4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</row>
    <row r="92" spans="2:62" ht="14.25" customHeight="1">
      <c r="B92" s="277" t="s">
        <v>166</v>
      </c>
      <c r="C92" s="277"/>
      <c r="D92" s="277"/>
      <c r="E92" s="211" t="s">
        <v>96</v>
      </c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402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</row>
    <row r="93" spans="2:62" ht="24.75" customHeight="1">
      <c r="B93" s="277" t="s">
        <v>167</v>
      </c>
      <c r="C93" s="277"/>
      <c r="D93" s="277"/>
      <c r="E93" s="294" t="s">
        <v>272</v>
      </c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4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6">
        <f>IF(COUNT(AY301),AY301,(IF(SUM(AY88-(AY89+AY90+AY91+AY92))&lt;0,"0",SUM(AY88-(AY89+AY90+AY91+AY92)))))</f>
        <v>0</v>
      </c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</row>
    <row r="94" spans="2:62" ht="14.25" customHeight="1">
      <c r="B94" s="277" t="s">
        <v>168</v>
      </c>
      <c r="C94" s="277"/>
      <c r="D94" s="277"/>
      <c r="E94" s="446" t="s">
        <v>311</v>
      </c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  <c r="AH94" s="447"/>
      <c r="AI94" s="447"/>
      <c r="AJ94" s="447"/>
      <c r="AK94" s="447"/>
      <c r="AL94" s="447"/>
      <c r="AM94" s="447"/>
      <c r="AN94" s="447"/>
      <c r="AO94" s="447"/>
      <c r="AP94" s="447"/>
      <c r="AQ94" s="447"/>
      <c r="AR94" s="447"/>
      <c r="AS94" s="447"/>
      <c r="AT94" s="447"/>
      <c r="AU94" s="447"/>
      <c r="AV94" s="447"/>
      <c r="AW94" s="447"/>
      <c r="AX94" s="448"/>
      <c r="AY94" s="271"/>
      <c r="AZ94" s="280"/>
      <c r="BA94" s="280"/>
      <c r="BB94" s="280"/>
      <c r="BC94" s="280"/>
      <c r="BD94" s="280"/>
      <c r="BE94" s="280"/>
      <c r="BF94" s="280"/>
      <c r="BG94" s="280"/>
      <c r="BH94" s="280"/>
      <c r="BI94" s="280"/>
      <c r="BJ94" s="280"/>
    </row>
    <row r="95" spans="2:62" ht="15.75" customHeight="1">
      <c r="B95" s="277" t="s">
        <v>169</v>
      </c>
      <c r="C95" s="277"/>
      <c r="D95" s="277"/>
      <c r="E95" s="449" t="s">
        <v>421</v>
      </c>
      <c r="F95" s="450"/>
      <c r="G95" s="450"/>
      <c r="H95" s="450"/>
      <c r="I95" s="450"/>
      <c r="J95" s="450"/>
      <c r="K95" s="450"/>
      <c r="L95" s="450"/>
      <c r="M95" s="450"/>
      <c r="N95" s="450"/>
      <c r="O95" s="450"/>
      <c r="P95" s="450"/>
      <c r="Q95" s="450"/>
      <c r="R95" s="450"/>
      <c r="S95" s="450"/>
      <c r="T95" s="450"/>
      <c r="U95" s="450"/>
      <c r="V95" s="450"/>
      <c r="W95" s="450"/>
      <c r="X95" s="450"/>
      <c r="Y95" s="450"/>
      <c r="Z95" s="450"/>
      <c r="AA95" s="450"/>
      <c r="AB95" s="450"/>
      <c r="AC95" s="450"/>
      <c r="AD95" s="450"/>
      <c r="AE95" s="450"/>
      <c r="AF95" s="450"/>
      <c r="AG95" s="450"/>
      <c r="AH95" s="450"/>
      <c r="AI95" s="450"/>
      <c r="AJ95" s="450"/>
      <c r="AK95" s="450"/>
      <c r="AL95" s="450"/>
      <c r="AM95" s="450"/>
      <c r="AN95" s="450"/>
      <c r="AO95" s="450"/>
      <c r="AP95" s="450"/>
      <c r="AQ95" s="450"/>
      <c r="AR95" s="450"/>
      <c r="AS95" s="450"/>
      <c r="AT95" s="450"/>
      <c r="AU95" s="450"/>
      <c r="AV95" s="450"/>
      <c r="AW95" s="450"/>
      <c r="AX95" s="451"/>
      <c r="AY95" s="271"/>
      <c r="AZ95" s="280"/>
      <c r="BA95" s="280"/>
      <c r="BB95" s="280"/>
      <c r="BC95" s="280"/>
      <c r="BD95" s="280"/>
      <c r="BE95" s="280"/>
      <c r="BF95" s="280"/>
      <c r="BG95" s="280"/>
      <c r="BH95" s="280"/>
      <c r="BI95" s="280"/>
      <c r="BJ95" s="280"/>
    </row>
    <row r="96" spans="2:62" ht="14.25" customHeight="1">
      <c r="B96" s="276" t="s">
        <v>170</v>
      </c>
      <c r="C96" s="277"/>
      <c r="D96" s="277"/>
      <c r="E96" s="211" t="s">
        <v>65</v>
      </c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79"/>
      <c r="AZ96" s="280"/>
      <c r="BA96" s="280"/>
      <c r="BB96" s="280"/>
      <c r="BC96" s="280"/>
      <c r="BD96" s="280"/>
      <c r="BE96" s="280"/>
      <c r="BF96" s="280"/>
      <c r="BG96" s="280"/>
      <c r="BH96" s="280"/>
      <c r="BI96" s="280"/>
      <c r="BJ96" s="213"/>
    </row>
    <row r="97" spans="2:62" ht="14.25" customHeight="1">
      <c r="B97" s="276" t="s">
        <v>171</v>
      </c>
      <c r="C97" s="277"/>
      <c r="D97" s="277"/>
      <c r="E97" s="211" t="s">
        <v>86</v>
      </c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79"/>
      <c r="AZ97" s="280"/>
      <c r="BA97" s="280"/>
      <c r="BB97" s="280"/>
      <c r="BC97" s="280"/>
      <c r="BD97" s="280"/>
      <c r="BE97" s="280"/>
      <c r="BF97" s="280"/>
      <c r="BG97" s="280"/>
      <c r="BH97" s="280"/>
      <c r="BI97" s="280"/>
      <c r="BJ97" s="280"/>
    </row>
    <row r="98" spans="2:62" ht="12.75" customHeight="1">
      <c r="B98" s="217" t="s">
        <v>172</v>
      </c>
      <c r="C98" s="284"/>
      <c r="D98" s="285"/>
      <c r="E98" s="281" t="s">
        <v>442</v>
      </c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3"/>
      <c r="AY98" s="216">
        <f>IF(SUM(AY93+AY94+AY95-AY96+AY97)&lt;0,"0",SUM(AY93+AY94+AY95-AY96+AY97))</f>
        <v>0</v>
      </c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</row>
    <row r="99" spans="2:62" ht="24.75" customHeight="1">
      <c r="B99" s="276" t="s">
        <v>173</v>
      </c>
      <c r="C99" s="277"/>
      <c r="D99" s="277"/>
      <c r="E99" s="294" t="s">
        <v>443</v>
      </c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294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350">
        <f>IF(COUNT(AV337:AV352)&gt;0,AY98*(SUM(AV338,AV340,AV342,AV344,AV346,AV348,AV350,AV352)/SUM(AV337,AV339,AV341,AV343,AV345,AV347,AV349,AV351)),SUM(AY98))</f>
        <v>0</v>
      </c>
      <c r="AZ99" s="351"/>
      <c r="BA99" s="351"/>
      <c r="BB99" s="351"/>
      <c r="BC99" s="351"/>
      <c r="BD99" s="351"/>
      <c r="BE99" s="351"/>
      <c r="BF99" s="351"/>
      <c r="BG99" s="351"/>
      <c r="BH99" s="351"/>
      <c r="BI99" s="351"/>
      <c r="BJ99" s="351"/>
    </row>
    <row r="100" spans="2:62" ht="14.25" customHeight="1">
      <c r="B100" s="276" t="s">
        <v>174</v>
      </c>
      <c r="C100" s="277"/>
      <c r="D100" s="277"/>
      <c r="E100" s="210" t="s">
        <v>306</v>
      </c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2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</row>
    <row r="101" spans="2:62" ht="14.25" customHeight="1">
      <c r="B101" s="276" t="s">
        <v>175</v>
      </c>
      <c r="C101" s="277"/>
      <c r="D101" s="277"/>
      <c r="E101" s="210" t="s">
        <v>307</v>
      </c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2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</row>
    <row r="102" spans="2:62" ht="14.25" customHeight="1">
      <c r="B102" s="276" t="s">
        <v>177</v>
      </c>
      <c r="C102" s="277"/>
      <c r="D102" s="277"/>
      <c r="E102" s="211" t="s">
        <v>176</v>
      </c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6">
        <f>SUM(AY99)</f>
        <v>0</v>
      </c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</row>
    <row r="103" spans="2:62" ht="14.25" customHeight="1">
      <c r="B103" s="276" t="s">
        <v>178</v>
      </c>
      <c r="C103" s="277"/>
      <c r="D103" s="277"/>
      <c r="E103" s="294" t="s">
        <v>391</v>
      </c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  <c r="AK103" s="294"/>
      <c r="AL103" s="294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6">
        <f>SUM(AY102*0.02)</f>
        <v>0</v>
      </c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</row>
    <row r="104" spans="2:62" ht="14.25" customHeight="1">
      <c r="B104" s="276" t="s">
        <v>179</v>
      </c>
      <c r="C104" s="277"/>
      <c r="D104" s="277"/>
      <c r="E104" s="210" t="s">
        <v>393</v>
      </c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2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</row>
    <row r="105" spans="2:62" ht="14.25" customHeight="1">
      <c r="B105" s="276" t="s">
        <v>273</v>
      </c>
      <c r="C105" s="277"/>
      <c r="D105" s="277"/>
      <c r="E105" s="210" t="s">
        <v>392</v>
      </c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2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</row>
    <row r="106" spans="2:62" ht="24.75" customHeight="1">
      <c r="B106" s="276" t="s">
        <v>180</v>
      </c>
      <c r="C106" s="277"/>
      <c r="D106" s="277"/>
      <c r="E106" s="367" t="s">
        <v>261</v>
      </c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</row>
    <row r="107" spans="2:62" ht="15.75" customHeight="1">
      <c r="B107" s="276" t="s">
        <v>181</v>
      </c>
      <c r="C107" s="277"/>
      <c r="D107" s="277"/>
      <c r="E107" s="404" t="s">
        <v>308</v>
      </c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5"/>
      <c r="AU107" s="405"/>
      <c r="AV107" s="405"/>
      <c r="AW107" s="405"/>
      <c r="AX107" s="405"/>
      <c r="AY107" s="214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</row>
    <row r="108" spans="2:62" ht="15.75" customHeight="1">
      <c r="B108" s="276" t="s">
        <v>309</v>
      </c>
      <c r="C108" s="277"/>
      <c r="D108" s="277"/>
      <c r="E108" s="404" t="s">
        <v>310</v>
      </c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5"/>
      <c r="AP108" s="405"/>
      <c r="AQ108" s="405"/>
      <c r="AR108" s="405"/>
      <c r="AS108" s="405"/>
      <c r="AT108" s="405"/>
      <c r="AU108" s="405"/>
      <c r="AV108" s="405"/>
      <c r="AW108" s="405"/>
      <c r="AX108" s="405"/>
      <c r="AY108" s="214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</row>
    <row r="109" spans="2:62" ht="15.75" customHeight="1">
      <c r="B109" s="276" t="s">
        <v>312</v>
      </c>
      <c r="C109" s="277"/>
      <c r="D109" s="277"/>
      <c r="E109" s="404" t="s">
        <v>314</v>
      </c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405"/>
      <c r="AA109" s="405"/>
      <c r="AB109" s="405"/>
      <c r="AC109" s="405"/>
      <c r="AD109" s="405"/>
      <c r="AE109" s="405"/>
      <c r="AF109" s="405"/>
      <c r="AG109" s="405"/>
      <c r="AH109" s="405"/>
      <c r="AI109" s="405"/>
      <c r="AJ109" s="405"/>
      <c r="AK109" s="405"/>
      <c r="AL109" s="405"/>
      <c r="AM109" s="405"/>
      <c r="AN109" s="405"/>
      <c r="AO109" s="405"/>
      <c r="AP109" s="405"/>
      <c r="AQ109" s="405"/>
      <c r="AR109" s="405"/>
      <c r="AS109" s="405"/>
      <c r="AT109" s="405"/>
      <c r="AU109" s="405"/>
      <c r="AV109" s="405"/>
      <c r="AW109" s="405"/>
      <c r="AX109" s="405"/>
      <c r="AY109" s="214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</row>
    <row r="110" spans="2:62" ht="25.5" customHeight="1">
      <c r="B110" s="276" t="s">
        <v>313</v>
      </c>
      <c r="C110" s="277"/>
      <c r="D110" s="277"/>
      <c r="E110" s="408" t="s">
        <v>422</v>
      </c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8"/>
      <c r="AV110" s="408"/>
      <c r="AW110" s="408"/>
      <c r="AX110" s="408"/>
      <c r="AY110" s="212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</row>
    <row r="111" spans="2:62" ht="14.25" customHeight="1">
      <c r="B111" s="276" t="s">
        <v>394</v>
      </c>
      <c r="C111" s="277"/>
      <c r="D111" s="277"/>
      <c r="E111" s="505" t="s">
        <v>395</v>
      </c>
      <c r="F111" s="505"/>
      <c r="G111" s="505"/>
      <c r="H111" s="505"/>
      <c r="I111" s="505"/>
      <c r="J111" s="505"/>
      <c r="K111" s="505"/>
      <c r="L111" s="505"/>
      <c r="M111" s="505"/>
      <c r="N111" s="505"/>
      <c r="O111" s="505"/>
      <c r="P111" s="505"/>
      <c r="Q111" s="505"/>
      <c r="R111" s="505"/>
      <c r="S111" s="505"/>
      <c r="T111" s="505"/>
      <c r="U111" s="505"/>
      <c r="V111" s="505"/>
      <c r="W111" s="505"/>
      <c r="X111" s="505"/>
      <c r="Y111" s="505"/>
      <c r="Z111" s="505"/>
      <c r="AA111" s="505"/>
      <c r="AB111" s="505"/>
      <c r="AC111" s="505"/>
      <c r="AD111" s="505"/>
      <c r="AE111" s="505"/>
      <c r="AF111" s="505"/>
      <c r="AG111" s="505"/>
      <c r="AH111" s="505"/>
      <c r="AI111" s="505"/>
      <c r="AJ111" s="505"/>
      <c r="AK111" s="505"/>
      <c r="AL111" s="505"/>
      <c r="AM111" s="407"/>
      <c r="AN111" s="407"/>
      <c r="AO111" s="407"/>
      <c r="AP111" s="407"/>
      <c r="AQ111" s="407"/>
      <c r="AR111" s="407"/>
      <c r="AS111" s="407"/>
      <c r="AT111" s="407"/>
      <c r="AU111" s="407"/>
      <c r="AV111" s="407"/>
      <c r="AW111" s="407"/>
      <c r="AX111" s="407"/>
      <c r="AY111" s="216" t="str">
        <f>IF(SUM(AY103-AY106-AY107-AY108-AY109&gt;0),ROUND(AY103-AY106-AY107-AY108-AY109,-2),"0")</f>
        <v>0</v>
      </c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</row>
    <row r="112" spans="2:62" ht="14.25" customHeight="1">
      <c r="B112" s="277"/>
      <c r="C112" s="503"/>
      <c r="D112" s="503"/>
      <c r="E112" s="406" t="s">
        <v>282</v>
      </c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6"/>
      <c r="AF112" s="406"/>
      <c r="AG112" s="406"/>
      <c r="AH112" s="406"/>
      <c r="AI112" s="406"/>
      <c r="AJ112" s="406"/>
      <c r="AK112" s="406"/>
      <c r="AL112" s="406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271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</row>
    <row r="113" spans="2:62" ht="14.25" customHeight="1">
      <c r="B113" s="503"/>
      <c r="C113" s="503"/>
      <c r="D113" s="503"/>
      <c r="E113" s="407" t="s">
        <v>284</v>
      </c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407"/>
      <c r="AN113" s="407"/>
      <c r="AO113" s="407"/>
      <c r="AP113" s="407"/>
      <c r="AQ113" s="407"/>
      <c r="AR113" s="407"/>
      <c r="AS113" s="407"/>
      <c r="AT113" s="407"/>
      <c r="AU113" s="407"/>
      <c r="AV113" s="407"/>
      <c r="AW113" s="407"/>
      <c r="AX113" s="407"/>
      <c r="AY113" s="271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</row>
    <row r="114" spans="2:62" ht="14.25" customHeight="1">
      <c r="B114" s="503"/>
      <c r="C114" s="503"/>
      <c r="D114" s="503"/>
      <c r="E114" s="407" t="s">
        <v>283</v>
      </c>
      <c r="F114" s="407"/>
      <c r="G114" s="407"/>
      <c r="H114" s="407"/>
      <c r="I114" s="407"/>
      <c r="J114" s="407"/>
      <c r="K114" s="407" t="s">
        <v>285</v>
      </c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  <c r="AL114" s="407"/>
      <c r="AM114" s="407"/>
      <c r="AN114" s="407"/>
      <c r="AO114" s="407"/>
      <c r="AP114" s="407"/>
      <c r="AQ114" s="407"/>
      <c r="AR114" s="407"/>
      <c r="AS114" s="407"/>
      <c r="AT114" s="407"/>
      <c r="AU114" s="407"/>
      <c r="AV114" s="407"/>
      <c r="AW114" s="407"/>
      <c r="AX114" s="407"/>
      <c r="AY114" s="271">
        <f>IF(AY111-AY112-AY113&gt;0,AY111-AY112-AY113,"")</f>
      </c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</row>
    <row r="115" spans="2:62" ht="14.25" customHeight="1">
      <c r="B115" s="503"/>
      <c r="C115" s="503"/>
      <c r="D115" s="503"/>
      <c r="E115" s="407"/>
      <c r="F115" s="407"/>
      <c r="G115" s="407"/>
      <c r="H115" s="407"/>
      <c r="I115" s="407"/>
      <c r="J115" s="407"/>
      <c r="K115" s="407" t="s">
        <v>286</v>
      </c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07"/>
      <c r="AM115" s="407"/>
      <c r="AN115" s="407"/>
      <c r="AO115" s="407"/>
      <c r="AP115" s="407"/>
      <c r="AQ115" s="407"/>
      <c r="AR115" s="407"/>
      <c r="AS115" s="407"/>
      <c r="AT115" s="407"/>
      <c r="AU115" s="407"/>
      <c r="AV115" s="407"/>
      <c r="AW115" s="407"/>
      <c r="AX115" s="407"/>
      <c r="AY115" s="271">
        <f>IF((AY112+AY113-AY111)&gt;0,((AY112+AY113)-AY111),"")</f>
      </c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</row>
    <row r="116" spans="2:62" ht="14.25" customHeight="1">
      <c r="B116" s="276" t="s">
        <v>396</v>
      </c>
      <c r="C116" s="277"/>
      <c r="D116" s="277"/>
      <c r="E116" s="407" t="s">
        <v>66</v>
      </c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  <c r="AF116" s="407"/>
      <c r="AG116" s="407"/>
      <c r="AH116" s="407"/>
      <c r="AI116" s="407"/>
      <c r="AJ116" s="407"/>
      <c r="AK116" s="407"/>
      <c r="AL116" s="407"/>
      <c r="AM116" s="407"/>
      <c r="AN116" s="407"/>
      <c r="AO116" s="407"/>
      <c r="AP116" s="407"/>
      <c r="AQ116" s="407"/>
      <c r="AR116" s="407"/>
      <c r="AS116" s="407"/>
      <c r="AT116" s="407"/>
      <c r="AU116" s="407"/>
      <c r="AV116" s="407"/>
      <c r="AW116" s="407"/>
      <c r="AX116" s="407"/>
      <c r="AY116" s="214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</row>
    <row r="117" spans="2:62" ht="14.25" customHeight="1">
      <c r="B117" s="276" t="s">
        <v>397</v>
      </c>
      <c r="C117" s="277"/>
      <c r="D117" s="277"/>
      <c r="E117" s="407" t="s">
        <v>232</v>
      </c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  <c r="AF117" s="407"/>
      <c r="AG117" s="407"/>
      <c r="AH117" s="407"/>
      <c r="AI117" s="407"/>
      <c r="AJ117" s="407"/>
      <c r="AK117" s="407"/>
      <c r="AL117" s="407"/>
      <c r="AM117" s="407"/>
      <c r="AN117" s="407"/>
      <c r="AO117" s="407"/>
      <c r="AP117" s="407"/>
      <c r="AQ117" s="407"/>
      <c r="AR117" s="407"/>
      <c r="AS117" s="407"/>
      <c r="AT117" s="407"/>
      <c r="AU117" s="407"/>
      <c r="AV117" s="407"/>
      <c r="AW117" s="407"/>
      <c r="AX117" s="407"/>
      <c r="AY117" s="214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</row>
    <row r="118" spans="2:62" ht="14.25" customHeight="1">
      <c r="B118" s="276" t="s">
        <v>398</v>
      </c>
      <c r="C118" s="277"/>
      <c r="D118" s="277"/>
      <c r="E118" s="407" t="s">
        <v>294</v>
      </c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  <c r="AF118" s="407"/>
      <c r="AG118" s="407"/>
      <c r="AH118" s="407"/>
      <c r="AI118" s="407"/>
      <c r="AJ118" s="407"/>
      <c r="AK118" s="407"/>
      <c r="AL118" s="407"/>
      <c r="AM118" s="407"/>
      <c r="AN118" s="407"/>
      <c r="AO118" s="407"/>
      <c r="AP118" s="407"/>
      <c r="AQ118" s="407"/>
      <c r="AR118" s="407"/>
      <c r="AS118" s="407"/>
      <c r="AT118" s="407"/>
      <c r="AU118" s="407"/>
      <c r="AV118" s="407"/>
      <c r="AW118" s="407"/>
      <c r="AX118" s="407"/>
      <c r="AY118" s="506"/>
      <c r="AZ118" s="486"/>
      <c r="BA118" s="486"/>
      <c r="BB118" s="486"/>
      <c r="BC118" s="486"/>
      <c r="BD118" s="486"/>
      <c r="BE118" s="486"/>
      <c r="BF118" s="486"/>
      <c r="BG118" s="486"/>
      <c r="BH118" s="486"/>
      <c r="BI118" s="486"/>
      <c r="BJ118" s="487"/>
    </row>
    <row r="119" spans="2:62" ht="14.25" customHeight="1">
      <c r="B119" s="276" t="s">
        <v>399</v>
      </c>
      <c r="C119" s="277"/>
      <c r="D119" s="277"/>
      <c r="E119" s="406" t="s">
        <v>423</v>
      </c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  <c r="AF119" s="407"/>
      <c r="AG119" s="407"/>
      <c r="AH119" s="407"/>
      <c r="AI119" s="407"/>
      <c r="AJ119" s="407"/>
      <c r="AK119" s="407"/>
      <c r="AL119" s="407"/>
      <c r="AM119" s="407"/>
      <c r="AN119" s="407"/>
      <c r="AO119" s="407"/>
      <c r="AP119" s="407"/>
      <c r="AQ119" s="407"/>
      <c r="AR119" s="407"/>
      <c r="AS119" s="407"/>
      <c r="AT119" s="407"/>
      <c r="AU119" s="407"/>
      <c r="AV119" s="407"/>
      <c r="AW119" s="407"/>
      <c r="AX119" s="407"/>
      <c r="AY119" s="402"/>
      <c r="AZ119" s="504"/>
      <c r="BA119" s="504"/>
      <c r="BB119" s="504"/>
      <c r="BC119" s="504"/>
      <c r="BD119" s="504"/>
      <c r="BE119" s="504"/>
      <c r="BF119" s="504"/>
      <c r="BG119" s="504"/>
      <c r="BH119" s="504"/>
      <c r="BI119" s="504"/>
      <c r="BJ119" s="504"/>
    </row>
    <row r="120" spans="2:62" ht="14.25" customHeight="1">
      <c r="B120" s="432" t="s">
        <v>441</v>
      </c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433"/>
      <c r="AW120" s="433"/>
      <c r="AX120" s="433"/>
      <c r="AY120" s="433"/>
      <c r="AZ120" s="433"/>
      <c r="BA120" s="433"/>
      <c r="BB120" s="433"/>
      <c r="BC120" s="433"/>
      <c r="BD120" s="433"/>
      <c r="BE120" s="433"/>
      <c r="BF120" s="433"/>
      <c r="BG120" s="433"/>
      <c r="BH120" s="433"/>
      <c r="BI120" s="433"/>
      <c r="BJ120" s="433"/>
    </row>
    <row r="121" ht="4.5" customHeight="1"/>
    <row r="122" spans="2:17" ht="13.5" customHeight="1">
      <c r="B122" s="444" t="s">
        <v>58</v>
      </c>
      <c r="C122" s="444"/>
      <c r="D122" s="400" t="s">
        <v>69</v>
      </c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</row>
    <row r="123" ht="4.5" customHeight="1"/>
    <row r="124" spans="2:62" ht="13.5" customHeight="1">
      <c r="B124" s="501" t="s">
        <v>135</v>
      </c>
      <c r="C124" s="502"/>
      <c r="D124" s="502"/>
      <c r="E124" s="40" t="s">
        <v>88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1"/>
    </row>
    <row r="125" spans="2:62" ht="3" customHeight="1">
      <c r="B125" s="22"/>
      <c r="C125" s="18"/>
      <c r="D125" s="1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1"/>
    </row>
    <row r="126" spans="2:62" ht="13.5" customHeight="1">
      <c r="B126" s="22"/>
      <c r="C126" s="18"/>
      <c r="D126" s="18"/>
      <c r="E126" s="278"/>
      <c r="F126" s="278"/>
      <c r="G126" s="278"/>
      <c r="H126" s="278"/>
      <c r="I126" s="247" t="s">
        <v>39</v>
      </c>
      <c r="J126" s="247"/>
      <c r="K126" s="278"/>
      <c r="L126" s="278"/>
      <c r="M126" s="278"/>
      <c r="N126" s="278"/>
      <c r="O126" s="278"/>
      <c r="P126" s="278"/>
      <c r="Q126" s="278"/>
      <c r="R126" s="278"/>
      <c r="S126" s="247" t="s">
        <v>40</v>
      </c>
      <c r="T126" s="247"/>
      <c r="U126" s="265"/>
      <c r="V126" s="265"/>
      <c r="W126" s="264" t="s">
        <v>41</v>
      </c>
      <c r="X126" s="264"/>
      <c r="Y126" s="264"/>
      <c r="Z126" s="264"/>
      <c r="AA126" s="403" t="s">
        <v>42</v>
      </c>
      <c r="AB126" s="403"/>
      <c r="AC126" s="278"/>
      <c r="AD126" s="278"/>
      <c r="AE126" s="278"/>
      <c r="AF126" s="278"/>
      <c r="AG126" s="247" t="s">
        <v>39</v>
      </c>
      <c r="AH126" s="247"/>
      <c r="AI126" s="278"/>
      <c r="AJ126" s="278"/>
      <c r="AK126" s="278"/>
      <c r="AL126" s="278"/>
      <c r="AM126" s="278"/>
      <c r="AN126" s="278"/>
      <c r="AO126" s="278"/>
      <c r="AP126" s="278"/>
      <c r="AQ126" s="247" t="s">
        <v>40</v>
      </c>
      <c r="AR126" s="247"/>
      <c r="AS126" s="278"/>
      <c r="AT126" s="278"/>
      <c r="AU126" s="264" t="s">
        <v>43</v>
      </c>
      <c r="AV126" s="264"/>
      <c r="AW126" s="264"/>
      <c r="AX126" s="264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9"/>
    </row>
    <row r="127" spans="2:62" ht="3" customHeight="1">
      <c r="B127" s="22"/>
      <c r="C127" s="18"/>
      <c r="D127" s="1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9"/>
    </row>
    <row r="128" spans="2:62" ht="13.5" customHeight="1">
      <c r="B128" s="22"/>
      <c r="C128" s="18"/>
      <c r="D128" s="1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512" t="s">
        <v>71</v>
      </c>
      <c r="AD128" s="512"/>
      <c r="AE128" s="512"/>
      <c r="AF128" s="512"/>
      <c r="AG128" s="512"/>
      <c r="AH128" s="512"/>
      <c r="AI128" s="512"/>
      <c r="AJ128" s="512"/>
      <c r="AK128" s="512"/>
      <c r="AL128" s="512"/>
      <c r="AM128" s="512"/>
      <c r="AN128" s="512"/>
      <c r="AO128" s="512"/>
      <c r="AP128" s="512"/>
      <c r="AQ128" s="512"/>
      <c r="AR128" s="512"/>
      <c r="AS128" s="512"/>
      <c r="AT128" s="512"/>
      <c r="AU128" s="512"/>
      <c r="AV128" s="512"/>
      <c r="AW128" s="512" t="s">
        <v>72</v>
      </c>
      <c r="AX128" s="512"/>
      <c r="AY128" s="512"/>
      <c r="AZ128" s="512"/>
      <c r="BA128" s="512"/>
      <c r="BB128" s="512"/>
      <c r="BC128" s="512"/>
      <c r="BD128" s="512"/>
      <c r="BE128" s="512"/>
      <c r="BF128" s="512"/>
      <c r="BG128" s="512"/>
      <c r="BH128" s="512"/>
      <c r="BI128" s="512"/>
      <c r="BJ128" s="513"/>
    </row>
    <row r="129" spans="2:62" ht="13.5" customHeight="1">
      <c r="B129" s="470" t="s">
        <v>136</v>
      </c>
      <c r="C129" s="454"/>
      <c r="D129" s="454"/>
      <c r="E129" s="264" t="s">
        <v>235</v>
      </c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78"/>
      <c r="AD129" s="278"/>
      <c r="AE129" s="278"/>
      <c r="AF129" s="278"/>
      <c r="AG129" s="247" t="s">
        <v>39</v>
      </c>
      <c r="AH129" s="247"/>
      <c r="AI129" s="278"/>
      <c r="AJ129" s="278"/>
      <c r="AK129" s="278"/>
      <c r="AL129" s="278"/>
      <c r="AM129" s="278"/>
      <c r="AN129" s="278"/>
      <c r="AO129" s="278"/>
      <c r="AP129" s="278"/>
      <c r="AQ129" s="247" t="s">
        <v>40</v>
      </c>
      <c r="AR129" s="247"/>
      <c r="AS129" s="278"/>
      <c r="AT129" s="278"/>
      <c r="AU129" s="264" t="s">
        <v>70</v>
      </c>
      <c r="AV129" s="511"/>
      <c r="AW129" s="508"/>
      <c r="AX129" s="509"/>
      <c r="AY129" s="509"/>
      <c r="AZ129" s="509"/>
      <c r="BA129" s="509"/>
      <c r="BB129" s="509"/>
      <c r="BC129" s="509"/>
      <c r="BD129" s="509"/>
      <c r="BE129" s="509"/>
      <c r="BF129" s="509"/>
      <c r="BG129" s="509"/>
      <c r="BH129" s="509"/>
      <c r="BI129" s="510"/>
      <c r="BJ129" s="21"/>
    </row>
    <row r="130" spans="2:62" ht="3" customHeight="1">
      <c r="B130" s="22"/>
      <c r="C130" s="18"/>
      <c r="D130" s="23"/>
      <c r="E130" s="69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1"/>
    </row>
    <row r="131" spans="2:62" ht="13.5" customHeight="1">
      <c r="B131" s="470" t="s">
        <v>142</v>
      </c>
      <c r="C131" s="454"/>
      <c r="D131" s="454"/>
      <c r="E131" s="264" t="s">
        <v>236</v>
      </c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78"/>
      <c r="AD131" s="278"/>
      <c r="AE131" s="278"/>
      <c r="AF131" s="278"/>
      <c r="AG131" s="247" t="s">
        <v>39</v>
      </c>
      <c r="AH131" s="247"/>
      <c r="AI131" s="278"/>
      <c r="AJ131" s="278"/>
      <c r="AK131" s="278"/>
      <c r="AL131" s="278"/>
      <c r="AM131" s="278"/>
      <c r="AN131" s="278"/>
      <c r="AO131" s="278"/>
      <c r="AP131" s="278"/>
      <c r="AQ131" s="247" t="s">
        <v>40</v>
      </c>
      <c r="AR131" s="247"/>
      <c r="AS131" s="278"/>
      <c r="AT131" s="278"/>
      <c r="AU131" s="264" t="s">
        <v>70</v>
      </c>
      <c r="AV131" s="511"/>
      <c r="AW131" s="508"/>
      <c r="AX131" s="509"/>
      <c r="AY131" s="509"/>
      <c r="AZ131" s="509"/>
      <c r="BA131" s="509"/>
      <c r="BB131" s="509"/>
      <c r="BC131" s="509"/>
      <c r="BD131" s="509"/>
      <c r="BE131" s="509"/>
      <c r="BF131" s="509"/>
      <c r="BG131" s="509"/>
      <c r="BH131" s="509"/>
      <c r="BI131" s="510"/>
      <c r="BJ131" s="21"/>
    </row>
    <row r="132" spans="2:62" ht="3" customHeight="1">
      <c r="B132" s="24"/>
      <c r="C132" s="25"/>
      <c r="D132" s="25"/>
      <c r="E132" s="64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6"/>
    </row>
    <row r="133" ht="4.5" customHeight="1"/>
    <row r="134" spans="2:52" s="28" customFormat="1" ht="13.5" customHeight="1">
      <c r="B134" s="445" t="s">
        <v>62</v>
      </c>
      <c r="C134" s="445"/>
      <c r="D134" s="421" t="s">
        <v>73</v>
      </c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7"/>
      <c r="AS134" s="287"/>
      <c r="AT134" s="287"/>
      <c r="AU134" s="287"/>
      <c r="AV134" s="287"/>
      <c r="AW134" s="287"/>
      <c r="AX134" s="287"/>
      <c r="AY134" s="287"/>
      <c r="AZ134" s="287"/>
    </row>
    <row r="135" ht="4.5" customHeight="1"/>
    <row r="136" spans="3:58" ht="13.5" customHeight="1"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9" t="s">
        <v>74</v>
      </c>
      <c r="P136" s="452"/>
      <c r="Q136" s="452"/>
      <c r="R136" s="452"/>
      <c r="S136" s="452"/>
      <c r="T136" s="247" t="s">
        <v>39</v>
      </c>
      <c r="U136" s="247"/>
      <c r="V136" s="452"/>
      <c r="W136" s="452"/>
      <c r="X136" s="452"/>
      <c r="Y136" s="452"/>
      <c r="Z136" s="452"/>
      <c r="AA136" s="452"/>
      <c r="AB136" s="452"/>
      <c r="AC136" s="452"/>
      <c r="AD136" s="247" t="s">
        <v>40</v>
      </c>
      <c r="AE136" s="247"/>
      <c r="AF136" s="452"/>
      <c r="AG136" s="452"/>
      <c r="AH136" s="264" t="s">
        <v>70</v>
      </c>
      <c r="AI136" s="264"/>
      <c r="AL136" s="287" t="s">
        <v>76</v>
      </c>
      <c r="AM136" s="287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</row>
    <row r="137" spans="7:45" ht="13.5" customHeight="1">
      <c r="G137" s="269" t="s">
        <v>83</v>
      </c>
      <c r="H137" s="269"/>
      <c r="I137" s="269"/>
      <c r="J137" s="269"/>
      <c r="AS137" t="s">
        <v>75</v>
      </c>
    </row>
    <row r="138" ht="4.5" customHeight="1"/>
    <row r="139" spans="2:62" ht="13.5" customHeight="1">
      <c r="B139" s="369" t="s">
        <v>92</v>
      </c>
      <c r="C139" s="369"/>
      <c r="D139" s="264" t="s">
        <v>141</v>
      </c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368"/>
      <c r="S139" s="368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71"/>
      <c r="AN139" s="206" t="s">
        <v>138</v>
      </c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320"/>
      <c r="BJ139" s="321"/>
    </row>
    <row r="140" spans="2:60" ht="13.5" customHeight="1">
      <c r="B140" s="67"/>
      <c r="C140" s="6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</row>
    <row r="141" spans="2:62" ht="13.5" customHeight="1">
      <c r="B141" s="369" t="s">
        <v>93</v>
      </c>
      <c r="C141" s="369"/>
      <c r="D141" s="72" t="s">
        <v>134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08" t="s">
        <v>139</v>
      </c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320"/>
      <c r="BJ141" s="321"/>
    </row>
    <row r="142" spans="2:60" ht="13.5" customHeight="1">
      <c r="B142" s="73"/>
      <c r="C142" s="67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</row>
    <row r="143" spans="2:62" ht="13.5" customHeight="1">
      <c r="B143" s="369" t="s">
        <v>94</v>
      </c>
      <c r="C143" s="369"/>
      <c r="D143" s="28" t="s">
        <v>79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453"/>
      <c r="AG143" s="453"/>
      <c r="AH143" s="453"/>
      <c r="AI143" s="453"/>
      <c r="AJ143" s="453"/>
      <c r="AK143" s="453"/>
      <c r="AL143" s="453"/>
      <c r="AM143" s="28"/>
      <c r="AN143" s="208" t="s">
        <v>140</v>
      </c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320"/>
      <c r="BJ143" s="321"/>
    </row>
    <row r="144" spans="2:60" ht="13.5" customHeight="1">
      <c r="B144" s="369" t="s">
        <v>143</v>
      </c>
      <c r="C144" s="369"/>
      <c r="D144" s="72" t="s">
        <v>137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</row>
    <row r="145" spans="2:60" ht="13.5" customHeight="1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2:62" s="81" customFormat="1" ht="4.5" customHeight="1">
      <c r="B146" s="8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7"/>
      <c r="BF146" s="88"/>
      <c r="BG146" s="88"/>
      <c r="BH146" s="88"/>
      <c r="BI146" s="88"/>
      <c r="BJ146" s="89"/>
    </row>
    <row r="147" spans="2:62" s="81" customFormat="1" ht="15.75" customHeight="1" thickBot="1">
      <c r="B147" s="246" t="s">
        <v>194</v>
      </c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8"/>
    </row>
    <row r="148" spans="2:62" s="81" customFormat="1" ht="13.5" customHeight="1" thickBot="1">
      <c r="B148" s="154"/>
      <c r="C148" s="153"/>
      <c r="D148" s="153"/>
      <c r="E148" s="153"/>
      <c r="F148" s="153"/>
      <c r="G148" s="267" t="s">
        <v>262</v>
      </c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8"/>
    </row>
    <row r="149" spans="2:62" s="81" customFormat="1" ht="13.5" customHeight="1">
      <c r="B149" s="270" t="s">
        <v>246</v>
      </c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8"/>
    </row>
    <row r="150" spans="2:62" s="81" customFormat="1" ht="13.5" customHeight="1">
      <c r="B150" s="246" t="s">
        <v>195</v>
      </c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8"/>
    </row>
    <row r="151" spans="2:62" s="81" customFormat="1" ht="13.5" customHeight="1">
      <c r="B151" s="246" t="s">
        <v>316</v>
      </c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48"/>
    </row>
    <row r="152" spans="2:62" s="81" customFormat="1" ht="4.5" customHeight="1">
      <c r="B152" s="90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91"/>
    </row>
    <row r="153" ht="6.75" customHeight="1"/>
    <row r="154" spans="2:62" ht="4.5" customHeight="1"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6"/>
    </row>
    <row r="155" spans="2:62" ht="13.5" customHeight="1">
      <c r="B155" s="249" t="s">
        <v>51</v>
      </c>
      <c r="C155" s="250"/>
      <c r="D155" s="251" t="s">
        <v>81</v>
      </c>
      <c r="E155" s="251"/>
      <c r="F155" s="251"/>
      <c r="G155" s="251"/>
      <c r="H155" s="251"/>
      <c r="I155" s="251"/>
      <c r="J155" s="3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9"/>
    </row>
    <row r="156" spans="2:62" ht="13.5" customHeight="1">
      <c r="B156" s="32"/>
      <c r="C156" s="17"/>
      <c r="D156" s="296" t="s">
        <v>97</v>
      </c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97">
        <f>T(W64)</f>
      </c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297"/>
      <c r="AO156" s="297"/>
      <c r="AP156" s="297"/>
      <c r="AQ156" s="297"/>
      <c r="AR156" s="297"/>
      <c r="AS156" s="297"/>
      <c r="AT156" s="297"/>
      <c r="AU156" s="297"/>
      <c r="AV156" s="297"/>
      <c r="AW156" s="297"/>
      <c r="AX156" s="297"/>
      <c r="AY156" s="297"/>
      <c r="AZ156" s="297"/>
      <c r="BA156" s="297"/>
      <c r="BB156" s="297"/>
      <c r="BC156" s="297"/>
      <c r="BD156" s="297"/>
      <c r="BE156" s="297"/>
      <c r="BF156" s="297"/>
      <c r="BG156" s="297"/>
      <c r="BH156" s="297"/>
      <c r="BI156" s="17"/>
      <c r="BJ156" s="19"/>
    </row>
    <row r="157" spans="2:62" ht="13.5" customHeight="1">
      <c r="B157" s="32"/>
      <c r="C157" s="17"/>
      <c r="D157" s="76" t="s">
        <v>102</v>
      </c>
      <c r="E157" s="39"/>
      <c r="F157" s="39"/>
      <c r="G157" s="39"/>
      <c r="H157" s="39"/>
      <c r="I157" s="39"/>
      <c r="J157" s="39"/>
      <c r="K157" s="278">
        <f>T(M67)</f>
      </c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313" t="s">
        <v>103</v>
      </c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268">
        <f>T(AU67)</f>
      </c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17"/>
      <c r="BJ157" s="19"/>
    </row>
    <row r="158" spans="2:62" ht="4.5" customHeight="1">
      <c r="B158" s="33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20"/>
    </row>
    <row r="159" ht="4.5" customHeight="1"/>
    <row r="160" spans="2:62" ht="13.5" customHeight="1">
      <c r="B160" s="457" t="s">
        <v>52</v>
      </c>
      <c r="C160" s="458"/>
      <c r="D160" s="471" t="s">
        <v>82</v>
      </c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26"/>
      <c r="BB160" s="26"/>
      <c r="BC160" s="26"/>
      <c r="BD160" s="26"/>
      <c r="BE160" s="26"/>
      <c r="BF160" s="26"/>
      <c r="BG160" s="26"/>
      <c r="BH160" s="26"/>
      <c r="BI160" s="26"/>
      <c r="BJ160" s="27"/>
    </row>
    <row r="161" spans="2:62" ht="15.75" customHeight="1"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61" t="s">
        <v>68</v>
      </c>
      <c r="AZ161" s="262"/>
      <c r="BA161" s="262"/>
      <c r="BB161" s="262"/>
      <c r="BC161" s="262"/>
      <c r="BD161" s="262"/>
      <c r="BE161" s="262"/>
      <c r="BF161" s="262"/>
      <c r="BG161" s="262"/>
      <c r="BH161" s="262"/>
      <c r="BI161" s="262"/>
      <c r="BJ161" s="262"/>
    </row>
    <row r="162" spans="1:62" ht="19.5" customHeight="1">
      <c r="A162" s="17"/>
      <c r="B162" s="253" t="s">
        <v>14</v>
      </c>
      <c r="C162" s="253"/>
      <c r="D162" s="253"/>
      <c r="E162" s="253"/>
      <c r="F162" s="239" t="s">
        <v>424</v>
      </c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1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63">
        <f>AY163-AY164-AY165-AY166-AY170</f>
        <v>0</v>
      </c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</row>
    <row r="163" spans="1:62" ht="25.5" customHeight="1">
      <c r="A163" s="17"/>
      <c r="B163" s="253" t="s">
        <v>15</v>
      </c>
      <c r="C163" s="253"/>
      <c r="D163" s="253"/>
      <c r="E163" s="253"/>
      <c r="F163" s="239" t="s">
        <v>315</v>
      </c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1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60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</row>
    <row r="164" spans="1:62" ht="15.75" customHeight="1">
      <c r="A164" s="17"/>
      <c r="B164" s="253" t="s">
        <v>16</v>
      </c>
      <c r="C164" s="253"/>
      <c r="D164" s="253"/>
      <c r="E164" s="253"/>
      <c r="F164" s="239" t="s">
        <v>128</v>
      </c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1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60"/>
      <c r="AZ164" s="213"/>
      <c r="BA164" s="213"/>
      <c r="BB164" s="213"/>
      <c r="BC164" s="213"/>
      <c r="BD164" s="213"/>
      <c r="BE164" s="213"/>
      <c r="BF164" s="213"/>
      <c r="BG164" s="213"/>
      <c r="BH164" s="213"/>
      <c r="BI164" s="213"/>
      <c r="BJ164" s="213"/>
    </row>
    <row r="165" spans="1:62" s="31" customFormat="1" ht="15.75" customHeight="1">
      <c r="A165" s="194"/>
      <c r="B165" s="254" t="s">
        <v>17</v>
      </c>
      <c r="C165" s="254"/>
      <c r="D165" s="254"/>
      <c r="E165" s="254"/>
      <c r="F165" s="273" t="s">
        <v>317</v>
      </c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5"/>
      <c r="AZ165" s="274"/>
      <c r="BA165" s="274"/>
      <c r="BB165" s="274"/>
      <c r="BC165" s="274"/>
      <c r="BD165" s="274"/>
      <c r="BE165" s="274"/>
      <c r="BF165" s="274"/>
      <c r="BG165" s="274"/>
      <c r="BH165" s="274"/>
      <c r="BI165" s="274"/>
      <c r="BJ165" s="274"/>
    </row>
    <row r="166" spans="1:62" ht="25.5" customHeight="1">
      <c r="A166" s="17"/>
      <c r="B166" s="253" t="s">
        <v>18</v>
      </c>
      <c r="C166" s="253"/>
      <c r="D166" s="253"/>
      <c r="E166" s="253"/>
      <c r="F166" s="239" t="s">
        <v>425</v>
      </c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1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60"/>
      <c r="AZ166" s="213"/>
      <c r="BA166" s="213"/>
      <c r="BB166" s="213"/>
      <c r="BC166" s="213"/>
      <c r="BD166" s="213"/>
      <c r="BE166" s="213"/>
      <c r="BF166" s="213"/>
      <c r="BG166" s="213"/>
      <c r="BH166" s="213"/>
      <c r="BI166" s="213"/>
      <c r="BJ166" s="213"/>
    </row>
    <row r="167" spans="1:62" ht="15.75" customHeight="1">
      <c r="A167" s="17"/>
      <c r="B167" s="253"/>
      <c r="C167" s="253"/>
      <c r="D167" s="253"/>
      <c r="E167" s="253"/>
      <c r="F167" s="239" t="s">
        <v>444</v>
      </c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60"/>
      <c r="AZ167" s="213"/>
      <c r="BA167" s="213"/>
      <c r="BB167" s="213"/>
      <c r="BC167" s="213"/>
      <c r="BD167" s="213"/>
      <c r="BE167" s="213"/>
      <c r="BF167" s="213"/>
      <c r="BG167" s="213"/>
      <c r="BH167" s="213"/>
      <c r="BI167" s="213"/>
      <c r="BJ167" s="213"/>
    </row>
    <row r="168" spans="1:62" ht="15.75" customHeight="1">
      <c r="A168" s="17"/>
      <c r="B168" s="253"/>
      <c r="C168" s="253"/>
      <c r="D168" s="253"/>
      <c r="E168" s="253"/>
      <c r="F168" s="239" t="s">
        <v>445</v>
      </c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60"/>
      <c r="AZ168" s="213"/>
      <c r="BA168" s="213"/>
      <c r="BB168" s="213"/>
      <c r="BC168" s="213"/>
      <c r="BD168" s="213"/>
      <c r="BE168" s="213"/>
      <c r="BF168" s="213"/>
      <c r="BG168" s="213"/>
      <c r="BH168" s="213"/>
      <c r="BI168" s="213"/>
      <c r="BJ168" s="213"/>
    </row>
    <row r="169" spans="1:62" ht="15.75" customHeight="1">
      <c r="A169" s="17"/>
      <c r="B169" s="253"/>
      <c r="C169" s="253"/>
      <c r="D169" s="253"/>
      <c r="E169" s="253"/>
      <c r="F169" s="239" t="s">
        <v>446</v>
      </c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60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</row>
    <row r="170" spans="1:62" ht="19.5" customHeight="1">
      <c r="A170" s="17"/>
      <c r="B170" s="253" t="s">
        <v>144</v>
      </c>
      <c r="C170" s="253"/>
      <c r="D170" s="253"/>
      <c r="E170" s="253"/>
      <c r="F170" s="240" t="s">
        <v>80</v>
      </c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1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60"/>
      <c r="AZ170" s="213"/>
      <c r="BA170" s="213"/>
      <c r="BB170" s="213"/>
      <c r="BC170" s="213"/>
      <c r="BD170" s="213"/>
      <c r="BE170" s="213"/>
      <c r="BF170" s="213"/>
      <c r="BG170" s="213"/>
      <c r="BH170" s="213"/>
      <c r="BI170" s="213"/>
      <c r="BJ170" s="213"/>
    </row>
    <row r="171" ht="9.75" customHeight="1"/>
    <row r="172" spans="4:40" ht="12.75"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9" t="s">
        <v>74</v>
      </c>
      <c r="Q172" s="266"/>
      <c r="R172" s="266"/>
      <c r="S172" s="266"/>
      <c r="T172" s="266"/>
      <c r="U172" s="247" t="s">
        <v>39</v>
      </c>
      <c r="V172" s="247"/>
      <c r="W172" s="266"/>
      <c r="X172" s="266"/>
      <c r="Y172" s="266"/>
      <c r="Z172" s="266"/>
      <c r="AA172" s="266"/>
      <c r="AB172" s="266"/>
      <c r="AC172" s="266"/>
      <c r="AD172" s="266"/>
      <c r="AE172" s="247" t="s">
        <v>40</v>
      </c>
      <c r="AF172" s="247"/>
      <c r="AG172" s="266"/>
      <c r="AH172" s="266"/>
      <c r="AI172" s="264" t="s">
        <v>70</v>
      </c>
      <c r="AJ172" s="264"/>
      <c r="AM172" s="287" t="s">
        <v>76</v>
      </c>
      <c r="AN172" s="287"/>
    </row>
    <row r="173" spans="8:11" ht="12.75">
      <c r="H173" s="269" t="s">
        <v>83</v>
      </c>
      <c r="I173" s="269"/>
      <c r="J173" s="269"/>
      <c r="K173" s="269"/>
    </row>
    <row r="174" spans="42:59" ht="12.75"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</row>
    <row r="175" ht="12.75">
      <c r="AT175" t="s">
        <v>75</v>
      </c>
    </row>
    <row r="176" ht="9.75" customHeight="1"/>
    <row r="177" spans="2:62" s="81" customFormat="1" ht="4.5" customHeight="1">
      <c r="B177" s="85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7"/>
      <c r="BF177" s="88"/>
      <c r="BG177" s="88"/>
      <c r="BH177" s="88"/>
      <c r="BI177" s="88"/>
      <c r="BJ177" s="89"/>
    </row>
    <row r="178" spans="2:62" s="81" customFormat="1" ht="15.75" customHeight="1" thickBot="1">
      <c r="B178" s="246" t="s">
        <v>196</v>
      </c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  <c r="BB178" s="247"/>
      <c r="BC178" s="247"/>
      <c r="BD178" s="247"/>
      <c r="BE178" s="247"/>
      <c r="BF178" s="247"/>
      <c r="BG178" s="247"/>
      <c r="BH178" s="247"/>
      <c r="BI178" s="247"/>
      <c r="BJ178" s="248"/>
    </row>
    <row r="179" spans="2:62" s="81" customFormat="1" ht="13.5" customHeight="1" thickBot="1">
      <c r="B179" s="154"/>
      <c r="C179" s="153"/>
      <c r="D179" s="153"/>
      <c r="E179" s="153"/>
      <c r="F179" s="153"/>
      <c r="G179" s="267" t="s">
        <v>262</v>
      </c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247"/>
      <c r="AR179" s="247"/>
      <c r="AS179" s="247"/>
      <c r="AT179" s="247"/>
      <c r="AU179" s="247"/>
      <c r="AV179" s="247"/>
      <c r="AW179" s="247"/>
      <c r="AX179" s="247"/>
      <c r="AY179" s="247"/>
      <c r="AZ179" s="247"/>
      <c r="BA179" s="247"/>
      <c r="BB179" s="247"/>
      <c r="BC179" s="247"/>
      <c r="BD179" s="247"/>
      <c r="BE179" s="247"/>
      <c r="BF179" s="247"/>
      <c r="BG179" s="247"/>
      <c r="BH179" s="247"/>
      <c r="BI179" s="247"/>
      <c r="BJ179" s="248"/>
    </row>
    <row r="180" spans="2:62" s="81" customFormat="1" ht="13.5" customHeight="1">
      <c r="B180" s="270" t="s">
        <v>246</v>
      </c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  <c r="BB180" s="247"/>
      <c r="BC180" s="247"/>
      <c r="BD180" s="247"/>
      <c r="BE180" s="247"/>
      <c r="BF180" s="247"/>
      <c r="BG180" s="247"/>
      <c r="BH180" s="247"/>
      <c r="BI180" s="247"/>
      <c r="BJ180" s="248"/>
    </row>
    <row r="181" spans="2:62" s="81" customFormat="1" ht="13.5" customHeight="1">
      <c r="B181" s="246" t="s">
        <v>202</v>
      </c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  <c r="BB181" s="247"/>
      <c r="BC181" s="247"/>
      <c r="BD181" s="247"/>
      <c r="BE181" s="247"/>
      <c r="BF181" s="247"/>
      <c r="BG181" s="247"/>
      <c r="BH181" s="247"/>
      <c r="BI181" s="247"/>
      <c r="BJ181" s="248"/>
    </row>
    <row r="182" spans="2:62" s="81" customFormat="1" ht="4.5" customHeight="1">
      <c r="B182" s="90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91"/>
    </row>
    <row r="183" ht="6.75" customHeight="1"/>
    <row r="184" spans="2:62" ht="4.5" customHeight="1">
      <c r="B184" s="34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6"/>
    </row>
    <row r="185" spans="2:62" ht="13.5" customHeight="1">
      <c r="B185" s="249" t="s">
        <v>51</v>
      </c>
      <c r="C185" s="250"/>
      <c r="D185" s="251" t="s">
        <v>81</v>
      </c>
      <c r="E185" s="251"/>
      <c r="F185" s="251"/>
      <c r="G185" s="251"/>
      <c r="H185" s="251"/>
      <c r="I185" s="251"/>
      <c r="J185" s="82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9"/>
    </row>
    <row r="186" spans="2:62" ht="13.5" customHeight="1">
      <c r="B186" s="32"/>
      <c r="C186" s="17"/>
      <c r="D186" s="296" t="s">
        <v>97</v>
      </c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95"/>
      <c r="V186" s="475"/>
      <c r="W186" s="475"/>
      <c r="X186" s="475"/>
      <c r="Y186" s="475"/>
      <c r="Z186" s="475"/>
      <c r="AA186" s="475"/>
      <c r="AB186" s="475"/>
      <c r="AC186" s="475"/>
      <c r="AD186" s="475"/>
      <c r="AE186" s="475"/>
      <c r="AF186" s="475"/>
      <c r="AG186" s="475"/>
      <c r="AH186" s="475"/>
      <c r="AI186" s="475"/>
      <c r="AJ186" s="475"/>
      <c r="AK186" s="475"/>
      <c r="AL186" s="475"/>
      <c r="AM186" s="475"/>
      <c r="AN186" s="475"/>
      <c r="AO186" s="475"/>
      <c r="AP186" s="475"/>
      <c r="AQ186" s="475"/>
      <c r="AR186" s="475"/>
      <c r="AS186" s="475"/>
      <c r="AT186" s="475"/>
      <c r="AU186" s="475"/>
      <c r="AV186" s="475"/>
      <c r="AW186" s="475"/>
      <c r="AX186" s="475"/>
      <c r="AY186" s="475"/>
      <c r="AZ186" s="475"/>
      <c r="BA186" s="475"/>
      <c r="BB186" s="475"/>
      <c r="BC186" s="475"/>
      <c r="BD186" s="475"/>
      <c r="BE186" s="475"/>
      <c r="BF186" s="475"/>
      <c r="BG186" s="475"/>
      <c r="BH186" s="475"/>
      <c r="BI186" s="17"/>
      <c r="BJ186" s="19"/>
    </row>
    <row r="187" spans="2:62" ht="13.5" customHeight="1">
      <c r="B187" s="32"/>
      <c r="C187" s="17"/>
      <c r="D187" s="76" t="s">
        <v>102</v>
      </c>
      <c r="E187" s="39"/>
      <c r="F187" s="39"/>
      <c r="G187" s="39"/>
      <c r="H187" s="39"/>
      <c r="I187" s="39"/>
      <c r="J187" s="39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  <c r="AH187" s="278"/>
      <c r="AI187" s="313" t="s">
        <v>103</v>
      </c>
      <c r="AJ187" s="313"/>
      <c r="AK187" s="313"/>
      <c r="AL187" s="313"/>
      <c r="AM187" s="313"/>
      <c r="AN187" s="313"/>
      <c r="AO187" s="313"/>
      <c r="AP187" s="313"/>
      <c r="AQ187" s="313"/>
      <c r="AR187" s="313"/>
      <c r="AS187" s="313"/>
      <c r="AT187" s="313"/>
      <c r="AU187" s="268"/>
      <c r="AV187" s="268"/>
      <c r="AW187" s="268"/>
      <c r="AX187" s="268"/>
      <c r="AY187" s="268"/>
      <c r="AZ187" s="268"/>
      <c r="BA187" s="268"/>
      <c r="BB187" s="268"/>
      <c r="BC187" s="268"/>
      <c r="BD187" s="268"/>
      <c r="BE187" s="268"/>
      <c r="BF187" s="268"/>
      <c r="BG187" s="268"/>
      <c r="BH187" s="268"/>
      <c r="BI187" s="17"/>
      <c r="BJ187" s="19"/>
    </row>
    <row r="188" spans="2:62" ht="4.5" customHeight="1">
      <c r="B188" s="33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20"/>
    </row>
    <row r="189" ht="6.75" customHeight="1">
      <c r="BB189" s="83"/>
    </row>
    <row r="190" spans="2:62" ht="13.5" customHeight="1">
      <c r="B190" s="472" t="s">
        <v>52</v>
      </c>
      <c r="C190" s="483"/>
      <c r="D190" s="484" t="s">
        <v>185</v>
      </c>
      <c r="E190" s="473"/>
      <c r="F190" s="473"/>
      <c r="G190" s="473"/>
      <c r="H190" s="473"/>
      <c r="I190" s="473"/>
      <c r="J190" s="473"/>
      <c r="K190" s="473"/>
      <c r="L190" s="473"/>
      <c r="M190" s="473"/>
      <c r="N190" s="473"/>
      <c r="O190" s="473"/>
      <c r="P190" s="473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6"/>
    </row>
    <row r="191" spans="2:62" ht="15.75" customHeight="1">
      <c r="B191" s="477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61" t="s">
        <v>68</v>
      </c>
      <c r="AZ191" s="262"/>
      <c r="BA191" s="262"/>
      <c r="BB191" s="262"/>
      <c r="BC191" s="262"/>
      <c r="BD191" s="262"/>
      <c r="BE191" s="262"/>
      <c r="BF191" s="262"/>
      <c r="BG191" s="262"/>
      <c r="BH191" s="262"/>
      <c r="BI191" s="262"/>
      <c r="BJ191" s="262"/>
    </row>
    <row r="192" spans="2:62" ht="15.75" customHeight="1">
      <c r="B192" s="253" t="s">
        <v>14</v>
      </c>
      <c r="C192" s="253"/>
      <c r="D192" s="478" t="s">
        <v>426</v>
      </c>
      <c r="E192" s="479"/>
      <c r="F192" s="479"/>
      <c r="G192" s="479"/>
      <c r="H192" s="479"/>
      <c r="I192" s="479"/>
      <c r="J192" s="479"/>
      <c r="K192" s="479"/>
      <c r="L192" s="479"/>
      <c r="M192" s="479"/>
      <c r="N192" s="479"/>
      <c r="O192" s="479"/>
      <c r="P192" s="479"/>
      <c r="Q192" s="479"/>
      <c r="R192" s="479"/>
      <c r="S192" s="479"/>
      <c r="T192" s="479"/>
      <c r="U192" s="479"/>
      <c r="V192" s="479"/>
      <c r="W192" s="479"/>
      <c r="X192" s="479"/>
      <c r="Y192" s="479"/>
      <c r="Z192" s="479"/>
      <c r="AA192" s="479"/>
      <c r="AB192" s="479"/>
      <c r="AC192" s="479"/>
      <c r="AD192" s="479"/>
      <c r="AE192" s="479"/>
      <c r="AF192" s="479"/>
      <c r="AG192" s="479"/>
      <c r="AH192" s="479"/>
      <c r="AI192" s="479"/>
      <c r="AJ192" s="479"/>
      <c r="AK192" s="479"/>
      <c r="AL192" s="479"/>
      <c r="AM192" s="479"/>
      <c r="AN192" s="479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63">
        <f>AY193+AY194+AY195+AY196+AY197+AY198-AY200</f>
        <v>0</v>
      </c>
      <c r="AZ192" s="213"/>
      <c r="BA192" s="213"/>
      <c r="BB192" s="213"/>
      <c r="BC192" s="213"/>
      <c r="BD192" s="213"/>
      <c r="BE192" s="213"/>
      <c r="BF192" s="213"/>
      <c r="BG192" s="213"/>
      <c r="BH192" s="213"/>
      <c r="BI192" s="213"/>
      <c r="BJ192" s="213"/>
    </row>
    <row r="193" spans="2:62" ht="15.75" customHeight="1">
      <c r="B193" s="253" t="s">
        <v>15</v>
      </c>
      <c r="C193" s="253"/>
      <c r="D193" s="240" t="s">
        <v>186</v>
      </c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60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</row>
    <row r="194" spans="2:62" ht="15.75" customHeight="1">
      <c r="B194" s="253" t="s">
        <v>16</v>
      </c>
      <c r="C194" s="253"/>
      <c r="D194" s="240" t="s">
        <v>187</v>
      </c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60"/>
      <c r="AZ194" s="213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</row>
    <row r="195" spans="2:62" ht="15.75" customHeight="1">
      <c r="B195" s="253" t="s">
        <v>17</v>
      </c>
      <c r="C195" s="253"/>
      <c r="D195" s="272" t="s">
        <v>188</v>
      </c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60"/>
      <c r="AZ195" s="213"/>
      <c r="BA195" s="213"/>
      <c r="BB195" s="213"/>
      <c r="BC195" s="213"/>
      <c r="BD195" s="213"/>
      <c r="BE195" s="213"/>
      <c r="BF195" s="213"/>
      <c r="BG195" s="213"/>
      <c r="BH195" s="213"/>
      <c r="BI195" s="213"/>
      <c r="BJ195" s="213"/>
    </row>
    <row r="196" spans="2:62" ht="15.75" customHeight="1">
      <c r="B196" s="253" t="s">
        <v>18</v>
      </c>
      <c r="C196" s="253"/>
      <c r="D196" s="240" t="s">
        <v>189</v>
      </c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60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</row>
    <row r="197" spans="2:62" ht="15.75" customHeight="1">
      <c r="B197" s="253" t="s">
        <v>144</v>
      </c>
      <c r="C197" s="253"/>
      <c r="D197" s="480" t="s">
        <v>190</v>
      </c>
      <c r="E197" s="480"/>
      <c r="F197" s="480"/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480"/>
      <c r="Z197" s="480"/>
      <c r="AA197" s="480"/>
      <c r="AB197" s="480"/>
      <c r="AC197" s="480"/>
      <c r="AD197" s="480"/>
      <c r="AE197" s="480"/>
      <c r="AF197" s="480"/>
      <c r="AG197" s="480"/>
      <c r="AH197" s="480"/>
      <c r="AI197" s="480"/>
      <c r="AJ197" s="480"/>
      <c r="AK197" s="480"/>
      <c r="AL197" s="480"/>
      <c r="AM197" s="480"/>
      <c r="AN197" s="480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60"/>
      <c r="AZ197" s="213"/>
      <c r="BA197" s="213"/>
      <c r="BB197" s="213"/>
      <c r="BC197" s="213"/>
      <c r="BD197" s="213"/>
      <c r="BE197" s="213"/>
      <c r="BF197" s="213"/>
      <c r="BG197" s="213"/>
      <c r="BH197" s="213"/>
      <c r="BI197" s="213"/>
      <c r="BJ197" s="213"/>
    </row>
    <row r="198" spans="2:62" ht="15.75" customHeight="1">
      <c r="B198" s="253" t="s">
        <v>19</v>
      </c>
      <c r="C198" s="253"/>
      <c r="D198" s="240" t="s">
        <v>191</v>
      </c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60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</row>
    <row r="199" spans="2:62" ht="15.75" customHeight="1">
      <c r="B199" s="253" t="s">
        <v>192</v>
      </c>
      <c r="C199" s="253"/>
      <c r="D199" s="240" t="s">
        <v>193</v>
      </c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23"/>
      <c r="AZ199" s="221"/>
      <c r="BA199" s="221"/>
      <c r="BB199" s="221"/>
      <c r="BC199" s="221"/>
      <c r="BD199" s="221"/>
      <c r="BE199" s="221"/>
      <c r="BF199" s="221"/>
      <c r="BG199" s="221"/>
      <c r="BH199" s="221"/>
      <c r="BI199" s="221"/>
      <c r="BJ199" s="222"/>
    </row>
    <row r="200" spans="2:62" ht="15.75" customHeight="1">
      <c r="B200" s="527" t="s">
        <v>242</v>
      </c>
      <c r="C200" s="527"/>
      <c r="D200" s="213" t="s">
        <v>243</v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60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</row>
    <row r="201" ht="6.75" customHeight="1"/>
    <row r="202" spans="4:40" ht="12.75">
      <c r="D202" s="476"/>
      <c r="E202" s="476"/>
      <c r="F202" s="476"/>
      <c r="G202" s="476"/>
      <c r="H202" s="476"/>
      <c r="I202" s="476"/>
      <c r="J202" s="476"/>
      <c r="K202" s="476"/>
      <c r="L202" s="476"/>
      <c r="M202" s="476"/>
      <c r="N202" s="476"/>
      <c r="O202" s="476"/>
      <c r="P202" s="9" t="s">
        <v>74</v>
      </c>
      <c r="Q202" s="265"/>
      <c r="R202" s="265"/>
      <c r="S202" s="265"/>
      <c r="T202" s="265"/>
      <c r="U202" s="247" t="s">
        <v>39</v>
      </c>
      <c r="V202" s="247"/>
      <c r="W202" s="265"/>
      <c r="X202" s="265"/>
      <c r="Y202" s="265"/>
      <c r="Z202" s="265"/>
      <c r="AA202" s="265"/>
      <c r="AB202" s="265"/>
      <c r="AC202" s="265"/>
      <c r="AD202" s="265"/>
      <c r="AE202" s="247" t="s">
        <v>40</v>
      </c>
      <c r="AF202" s="247"/>
      <c r="AG202" s="265"/>
      <c r="AH202" s="265"/>
      <c r="AI202" s="264" t="s">
        <v>70</v>
      </c>
      <c r="AJ202" s="264"/>
      <c r="AM202" s="287" t="s">
        <v>76</v>
      </c>
      <c r="AN202" s="287"/>
    </row>
    <row r="203" spans="8:11" ht="12.75">
      <c r="H203" s="269" t="s">
        <v>83</v>
      </c>
      <c r="I203" s="269"/>
      <c r="J203" s="269"/>
      <c r="K203" s="269"/>
    </row>
    <row r="204" spans="42:59" ht="12.75">
      <c r="AP204" s="265"/>
      <c r="AQ204" s="265"/>
      <c r="AR204" s="265"/>
      <c r="AS204" s="265"/>
      <c r="AT204" s="265"/>
      <c r="AU204" s="265"/>
      <c r="AV204" s="265"/>
      <c r="AW204" s="265"/>
      <c r="AX204" s="265"/>
      <c r="AY204" s="265"/>
      <c r="AZ204" s="265"/>
      <c r="BA204" s="265"/>
      <c r="BB204" s="265"/>
      <c r="BC204" s="265"/>
      <c r="BD204" s="265"/>
      <c r="BE204" s="265"/>
      <c r="BF204" s="265"/>
      <c r="BG204" s="265"/>
    </row>
    <row r="205" ht="12.75">
      <c r="AT205" t="s">
        <v>75</v>
      </c>
    </row>
    <row r="207" ht="6.75" customHeight="1"/>
    <row r="208" spans="2:62" s="81" customFormat="1" ht="4.5" customHeight="1">
      <c r="B208" s="85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7"/>
      <c r="BF208" s="88"/>
      <c r="BG208" s="88"/>
      <c r="BH208" s="88"/>
      <c r="BI208" s="88"/>
      <c r="BJ208" s="89"/>
    </row>
    <row r="209" spans="2:62" s="81" customFormat="1" ht="15.75" customHeight="1" thickBot="1">
      <c r="B209" s="246" t="s">
        <v>201</v>
      </c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247"/>
      <c r="BD209" s="247"/>
      <c r="BE209" s="247"/>
      <c r="BF209" s="247"/>
      <c r="BG209" s="247"/>
      <c r="BH209" s="247"/>
      <c r="BI209" s="247"/>
      <c r="BJ209" s="248"/>
    </row>
    <row r="210" spans="2:62" s="81" customFormat="1" ht="13.5" customHeight="1" thickBot="1">
      <c r="B210" s="154"/>
      <c r="C210" s="153"/>
      <c r="D210" s="153"/>
      <c r="E210" s="153"/>
      <c r="F210" s="153"/>
      <c r="G210" s="267" t="s">
        <v>262</v>
      </c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47"/>
      <c r="V210" s="247"/>
      <c r="W210" s="247"/>
      <c r="X210" s="247"/>
      <c r="Y210" s="247"/>
      <c r="Z210" s="247"/>
      <c r="AA210" s="247"/>
      <c r="AB210" s="247"/>
      <c r="AC210" s="247"/>
      <c r="AD210" s="247"/>
      <c r="AE210" s="247"/>
      <c r="AF210" s="247"/>
      <c r="AG210" s="247"/>
      <c r="AH210" s="247"/>
      <c r="AI210" s="247"/>
      <c r="AJ210" s="247"/>
      <c r="AK210" s="247"/>
      <c r="AL210" s="247"/>
      <c r="AM210" s="247"/>
      <c r="AN210" s="247"/>
      <c r="AO210" s="247"/>
      <c r="AP210" s="247"/>
      <c r="AQ210" s="247"/>
      <c r="AR210" s="247"/>
      <c r="AS210" s="247"/>
      <c r="AT210" s="247"/>
      <c r="AU210" s="247"/>
      <c r="AV210" s="247"/>
      <c r="AW210" s="247"/>
      <c r="AX210" s="247"/>
      <c r="AY210" s="247"/>
      <c r="AZ210" s="247"/>
      <c r="BA210" s="247"/>
      <c r="BB210" s="247"/>
      <c r="BC210" s="247"/>
      <c r="BD210" s="247"/>
      <c r="BE210" s="247"/>
      <c r="BF210" s="247"/>
      <c r="BG210" s="247"/>
      <c r="BH210" s="247"/>
      <c r="BI210" s="247"/>
      <c r="BJ210" s="248"/>
    </row>
    <row r="211" spans="2:62" s="81" customFormat="1" ht="13.5" customHeight="1">
      <c r="B211" s="270" t="s">
        <v>246</v>
      </c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247"/>
      <c r="BD211" s="247"/>
      <c r="BE211" s="247"/>
      <c r="BF211" s="247"/>
      <c r="BG211" s="247"/>
      <c r="BH211" s="247"/>
      <c r="BI211" s="247"/>
      <c r="BJ211" s="248"/>
    </row>
    <row r="212" spans="2:62" s="81" customFormat="1" ht="13.5" customHeight="1">
      <c r="B212" s="246" t="s">
        <v>203</v>
      </c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7"/>
      <c r="V212" s="247"/>
      <c r="W212" s="247"/>
      <c r="X212" s="247"/>
      <c r="Y212" s="247"/>
      <c r="Z212" s="247"/>
      <c r="AA212" s="247"/>
      <c r="AB212" s="247"/>
      <c r="AC212" s="247"/>
      <c r="AD212" s="247"/>
      <c r="AE212" s="247"/>
      <c r="AF212" s="247"/>
      <c r="AG212" s="247"/>
      <c r="AH212" s="247"/>
      <c r="AI212" s="247"/>
      <c r="AJ212" s="247"/>
      <c r="AK212" s="247"/>
      <c r="AL212" s="247"/>
      <c r="AM212" s="247"/>
      <c r="AN212" s="247"/>
      <c r="AO212" s="247"/>
      <c r="AP212" s="247"/>
      <c r="AQ212" s="247"/>
      <c r="AR212" s="247"/>
      <c r="AS212" s="247"/>
      <c r="AT212" s="247"/>
      <c r="AU212" s="247"/>
      <c r="AV212" s="247"/>
      <c r="AW212" s="247"/>
      <c r="AX212" s="247"/>
      <c r="AY212" s="247"/>
      <c r="AZ212" s="247"/>
      <c r="BA212" s="247"/>
      <c r="BB212" s="247"/>
      <c r="BC212" s="247"/>
      <c r="BD212" s="247"/>
      <c r="BE212" s="247"/>
      <c r="BF212" s="247"/>
      <c r="BG212" s="247"/>
      <c r="BH212" s="247"/>
      <c r="BI212" s="247"/>
      <c r="BJ212" s="248"/>
    </row>
    <row r="213" spans="2:62" s="81" customFormat="1" ht="4.5" customHeight="1">
      <c r="B213" s="90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91"/>
    </row>
    <row r="214" ht="6.75" customHeight="1"/>
    <row r="215" spans="2:62" ht="4.5" customHeight="1"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6"/>
    </row>
    <row r="216" spans="2:62" ht="13.5" customHeight="1">
      <c r="B216" s="249" t="s">
        <v>51</v>
      </c>
      <c r="C216" s="250"/>
      <c r="D216" s="251" t="s">
        <v>81</v>
      </c>
      <c r="E216" s="251"/>
      <c r="F216" s="251"/>
      <c r="G216" s="251"/>
      <c r="H216" s="251"/>
      <c r="I216" s="251"/>
      <c r="J216" s="82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9"/>
    </row>
    <row r="217" spans="2:62" ht="13.5" customHeight="1">
      <c r="B217" s="32"/>
      <c r="C217" s="17"/>
      <c r="D217" s="296" t="s">
        <v>97</v>
      </c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95"/>
      <c r="V217" s="475"/>
      <c r="W217" s="475"/>
      <c r="X217" s="475"/>
      <c r="Y217" s="475"/>
      <c r="Z217" s="475"/>
      <c r="AA217" s="475"/>
      <c r="AB217" s="475"/>
      <c r="AC217" s="475"/>
      <c r="AD217" s="475"/>
      <c r="AE217" s="475"/>
      <c r="AF217" s="475"/>
      <c r="AG217" s="475"/>
      <c r="AH217" s="475"/>
      <c r="AI217" s="475"/>
      <c r="AJ217" s="475"/>
      <c r="AK217" s="475"/>
      <c r="AL217" s="475"/>
      <c r="AM217" s="475"/>
      <c r="AN217" s="475"/>
      <c r="AO217" s="475"/>
      <c r="AP217" s="475"/>
      <c r="AQ217" s="475"/>
      <c r="AR217" s="475"/>
      <c r="AS217" s="475"/>
      <c r="AT217" s="475"/>
      <c r="AU217" s="475"/>
      <c r="AV217" s="475"/>
      <c r="AW217" s="475"/>
      <c r="AX217" s="475"/>
      <c r="AY217" s="475"/>
      <c r="AZ217" s="475"/>
      <c r="BA217" s="475"/>
      <c r="BB217" s="475"/>
      <c r="BC217" s="475"/>
      <c r="BD217" s="475"/>
      <c r="BE217" s="475"/>
      <c r="BF217" s="475"/>
      <c r="BG217" s="475"/>
      <c r="BH217" s="475"/>
      <c r="BI217" s="17"/>
      <c r="BJ217" s="19"/>
    </row>
    <row r="218" spans="2:62" ht="13.5" customHeight="1">
      <c r="B218" s="32"/>
      <c r="C218" s="17"/>
      <c r="D218" s="76" t="s">
        <v>102</v>
      </c>
      <c r="E218" s="39"/>
      <c r="F218" s="39"/>
      <c r="G218" s="39"/>
      <c r="H218" s="39"/>
      <c r="I218" s="39"/>
      <c r="J218" s="39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  <c r="AH218" s="278"/>
      <c r="AI218" s="313" t="s">
        <v>103</v>
      </c>
      <c r="AJ218" s="313"/>
      <c r="AK218" s="313"/>
      <c r="AL218" s="313"/>
      <c r="AM218" s="313"/>
      <c r="AN218" s="313"/>
      <c r="AO218" s="313"/>
      <c r="AP218" s="313"/>
      <c r="AQ218" s="313"/>
      <c r="AR218" s="313"/>
      <c r="AS218" s="313"/>
      <c r="AT218" s="313"/>
      <c r="AU218" s="268"/>
      <c r="AV218" s="268"/>
      <c r="AW218" s="268"/>
      <c r="AX218" s="268"/>
      <c r="AY218" s="268"/>
      <c r="AZ218" s="268"/>
      <c r="BA218" s="268"/>
      <c r="BB218" s="268"/>
      <c r="BC218" s="268"/>
      <c r="BD218" s="268"/>
      <c r="BE218" s="268"/>
      <c r="BF218" s="268"/>
      <c r="BG218" s="268"/>
      <c r="BH218" s="268"/>
      <c r="BI218" s="17"/>
      <c r="BJ218" s="19"/>
    </row>
    <row r="219" spans="2:62" ht="4.5" customHeight="1">
      <c r="B219" s="33"/>
      <c r="C219" s="16"/>
      <c r="D219" s="98"/>
      <c r="E219" s="99"/>
      <c r="F219" s="99"/>
      <c r="G219" s="99"/>
      <c r="H219" s="99"/>
      <c r="I219" s="99"/>
      <c r="J219" s="99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6"/>
      <c r="BJ219" s="20"/>
    </row>
    <row r="220" spans="2:62" ht="6.75" customHeight="1">
      <c r="B220" s="35"/>
      <c r="C220" s="17"/>
      <c r="D220" s="76"/>
      <c r="E220" s="39"/>
      <c r="F220" s="39"/>
      <c r="G220" s="39"/>
      <c r="H220" s="39"/>
      <c r="I220" s="39"/>
      <c r="J220" s="39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17"/>
      <c r="BJ220" s="17"/>
    </row>
    <row r="221" spans="1:62" ht="13.5" customHeight="1">
      <c r="A221" s="17"/>
      <c r="B221" s="477" t="s">
        <v>52</v>
      </c>
      <c r="C221" s="482"/>
      <c r="D221" s="481" t="s">
        <v>185</v>
      </c>
      <c r="E221" s="482"/>
      <c r="F221" s="482"/>
      <c r="G221" s="482"/>
      <c r="H221" s="482"/>
      <c r="I221" s="482"/>
      <c r="J221" s="482"/>
      <c r="K221" s="482"/>
      <c r="L221" s="482"/>
      <c r="M221" s="482"/>
      <c r="N221" s="482"/>
      <c r="O221" s="482"/>
      <c r="P221" s="482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  <c r="BI221" s="213"/>
      <c r="BJ221" s="213"/>
    </row>
    <row r="222" spans="1:62" ht="24.75" customHeight="1">
      <c r="A222" s="28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61" t="s">
        <v>68</v>
      </c>
      <c r="AZ222" s="262"/>
      <c r="BA222" s="262"/>
      <c r="BB222" s="262"/>
      <c r="BC222" s="262"/>
      <c r="BD222" s="262"/>
      <c r="BE222" s="262"/>
      <c r="BF222" s="262"/>
      <c r="BG222" s="262"/>
      <c r="BH222" s="262"/>
      <c r="BI222" s="262"/>
      <c r="BJ222" s="262"/>
    </row>
    <row r="223" spans="1:62" ht="24.75" customHeight="1">
      <c r="A223" s="17"/>
      <c r="B223" s="253" t="s">
        <v>14</v>
      </c>
      <c r="C223" s="253"/>
      <c r="D223" s="239" t="s">
        <v>427</v>
      </c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63">
        <f>AY224+AY225+AY226+AY227+AY228+AY229-AY230</f>
        <v>0</v>
      </c>
      <c r="AZ223" s="213"/>
      <c r="BA223" s="213"/>
      <c r="BB223" s="213"/>
      <c r="BC223" s="213"/>
      <c r="BD223" s="213"/>
      <c r="BE223" s="213"/>
      <c r="BF223" s="213"/>
      <c r="BG223" s="213"/>
      <c r="BH223" s="213"/>
      <c r="BI223" s="213"/>
      <c r="BJ223" s="213"/>
    </row>
    <row r="224" spans="1:62" ht="22.5" customHeight="1">
      <c r="A224" s="17"/>
      <c r="B224" s="253" t="s">
        <v>15</v>
      </c>
      <c r="C224" s="253"/>
      <c r="D224" s="240" t="s">
        <v>197</v>
      </c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60"/>
      <c r="AZ224" s="213"/>
      <c r="BA224" s="213"/>
      <c r="BB224" s="213"/>
      <c r="BC224" s="213"/>
      <c r="BD224" s="213"/>
      <c r="BE224" s="213"/>
      <c r="BF224" s="213"/>
      <c r="BG224" s="213"/>
      <c r="BH224" s="213"/>
      <c r="BI224" s="213"/>
      <c r="BJ224" s="213"/>
    </row>
    <row r="225" spans="1:62" ht="22.5" customHeight="1">
      <c r="A225" s="17"/>
      <c r="B225" s="253" t="s">
        <v>16</v>
      </c>
      <c r="C225" s="253"/>
      <c r="D225" s="240" t="s">
        <v>198</v>
      </c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60"/>
      <c r="AZ225" s="213"/>
      <c r="BA225" s="213"/>
      <c r="BB225" s="213"/>
      <c r="BC225" s="213"/>
      <c r="BD225" s="213"/>
      <c r="BE225" s="213"/>
      <c r="BF225" s="213"/>
      <c r="BG225" s="213"/>
      <c r="BH225" s="213"/>
      <c r="BI225" s="213"/>
      <c r="BJ225" s="213"/>
    </row>
    <row r="226" spans="1:62" ht="24.75" customHeight="1">
      <c r="A226" s="17"/>
      <c r="B226" s="253" t="s">
        <v>17</v>
      </c>
      <c r="C226" s="253"/>
      <c r="D226" s="272" t="s">
        <v>295</v>
      </c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60"/>
      <c r="AZ226" s="213"/>
      <c r="BA226" s="213"/>
      <c r="BB226" s="213"/>
      <c r="BC226" s="213"/>
      <c r="BD226" s="213"/>
      <c r="BE226" s="213"/>
      <c r="BF226" s="213"/>
      <c r="BG226" s="213"/>
      <c r="BH226" s="213"/>
      <c r="BI226" s="213"/>
      <c r="BJ226" s="213"/>
    </row>
    <row r="227" spans="1:62" ht="24.75" customHeight="1">
      <c r="A227" s="17"/>
      <c r="B227" s="253" t="s">
        <v>18</v>
      </c>
      <c r="C227" s="253"/>
      <c r="D227" s="240" t="s">
        <v>199</v>
      </c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60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</row>
    <row r="228" spans="1:62" ht="24.75" customHeight="1">
      <c r="A228" s="17"/>
      <c r="B228" s="253" t="s">
        <v>144</v>
      </c>
      <c r="C228" s="253"/>
      <c r="D228" s="480" t="s">
        <v>191</v>
      </c>
      <c r="E228" s="480"/>
      <c r="F228" s="480"/>
      <c r="G228" s="480"/>
      <c r="H228" s="480"/>
      <c r="I228" s="480"/>
      <c r="J228" s="480"/>
      <c r="K228" s="480"/>
      <c r="L228" s="480"/>
      <c r="M228" s="480"/>
      <c r="N228" s="480"/>
      <c r="O228" s="480"/>
      <c r="P228" s="480"/>
      <c r="Q228" s="480"/>
      <c r="R228" s="480"/>
      <c r="S228" s="480"/>
      <c r="T228" s="480"/>
      <c r="U228" s="480"/>
      <c r="V228" s="480"/>
      <c r="W228" s="480"/>
      <c r="X228" s="480"/>
      <c r="Y228" s="480"/>
      <c r="Z228" s="480"/>
      <c r="AA228" s="480"/>
      <c r="AB228" s="480"/>
      <c r="AC228" s="480"/>
      <c r="AD228" s="480"/>
      <c r="AE228" s="480"/>
      <c r="AF228" s="480"/>
      <c r="AG228" s="480"/>
      <c r="AH228" s="480"/>
      <c r="AI228" s="480"/>
      <c r="AJ228" s="480"/>
      <c r="AK228" s="480"/>
      <c r="AL228" s="480"/>
      <c r="AM228" s="480"/>
      <c r="AN228" s="480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60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</row>
    <row r="229" spans="1:62" ht="25.5" customHeight="1">
      <c r="A229" s="17"/>
      <c r="B229" s="253" t="s">
        <v>19</v>
      </c>
      <c r="C229" s="253"/>
      <c r="D229" s="240" t="s">
        <v>200</v>
      </c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60"/>
      <c r="AZ229" s="213"/>
      <c r="BA229" s="213"/>
      <c r="BB229" s="213"/>
      <c r="BC229" s="213"/>
      <c r="BD229" s="213"/>
      <c r="BE229" s="213"/>
      <c r="BF229" s="213"/>
      <c r="BG229" s="213"/>
      <c r="BH229" s="213"/>
      <c r="BI229" s="213"/>
      <c r="BJ229" s="213"/>
    </row>
    <row r="230" spans="1:62" ht="22.5" customHeight="1">
      <c r="A230" s="17"/>
      <c r="B230" s="253" t="s">
        <v>192</v>
      </c>
      <c r="C230" s="253"/>
      <c r="D230" s="239" t="s">
        <v>400</v>
      </c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60"/>
      <c r="AZ230" s="213"/>
      <c r="BA230" s="213"/>
      <c r="BB230" s="213"/>
      <c r="BC230" s="213"/>
      <c r="BD230" s="213"/>
      <c r="BE230" s="213"/>
      <c r="BF230" s="213"/>
      <c r="BG230" s="213"/>
      <c r="BH230" s="213"/>
      <c r="BI230" s="213"/>
      <c r="BJ230" s="213"/>
    </row>
    <row r="231" spans="2:61" ht="6.75" customHeight="1">
      <c r="B231" s="57"/>
      <c r="C231" s="57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</row>
    <row r="232" spans="4:40" ht="12.75">
      <c r="D232" s="476"/>
      <c r="E232" s="476"/>
      <c r="F232" s="476"/>
      <c r="G232" s="476"/>
      <c r="H232" s="476"/>
      <c r="I232" s="476"/>
      <c r="J232" s="476"/>
      <c r="K232" s="476"/>
      <c r="L232" s="476"/>
      <c r="M232" s="476"/>
      <c r="N232" s="476"/>
      <c r="O232" s="476"/>
      <c r="P232" s="9" t="s">
        <v>74</v>
      </c>
      <c r="Q232" s="265"/>
      <c r="R232" s="265"/>
      <c r="S232" s="265"/>
      <c r="T232" s="265"/>
      <c r="U232" s="247" t="s">
        <v>39</v>
      </c>
      <c r="V232" s="247"/>
      <c r="W232" s="265"/>
      <c r="X232" s="265"/>
      <c r="Y232" s="265"/>
      <c r="Z232" s="265"/>
      <c r="AA232" s="265"/>
      <c r="AB232" s="265"/>
      <c r="AC232" s="265"/>
      <c r="AD232" s="265"/>
      <c r="AE232" s="247" t="s">
        <v>40</v>
      </c>
      <c r="AF232" s="247"/>
      <c r="AG232" s="265"/>
      <c r="AH232" s="265"/>
      <c r="AI232" s="264" t="s">
        <v>70</v>
      </c>
      <c r="AJ232" s="264"/>
      <c r="AM232" s="287" t="s">
        <v>76</v>
      </c>
      <c r="AN232" s="287"/>
    </row>
    <row r="233" spans="8:11" ht="12.75">
      <c r="H233" s="269" t="s">
        <v>83</v>
      </c>
      <c r="I233" s="269"/>
      <c r="J233" s="269"/>
      <c r="K233" s="269"/>
    </row>
    <row r="234" spans="42:59" ht="12.75">
      <c r="AP234" s="265"/>
      <c r="AQ234" s="265"/>
      <c r="AR234" s="265"/>
      <c r="AS234" s="265"/>
      <c r="AT234" s="265"/>
      <c r="AU234" s="265"/>
      <c r="AV234" s="265"/>
      <c r="AW234" s="265"/>
      <c r="AX234" s="265"/>
      <c r="AY234" s="265"/>
      <c r="AZ234" s="265"/>
      <c r="BA234" s="265"/>
      <c r="BB234" s="265"/>
      <c r="BC234" s="265"/>
      <c r="BD234" s="265"/>
      <c r="BE234" s="265"/>
      <c r="BF234" s="265"/>
      <c r="BG234" s="265"/>
    </row>
    <row r="235" ht="12.75">
      <c r="AT235" t="s">
        <v>75</v>
      </c>
    </row>
    <row r="236" ht="13.5" customHeight="1"/>
    <row r="237" spans="2:62" s="81" customFormat="1" ht="4.5" customHeight="1">
      <c r="B237" s="85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7"/>
      <c r="BF237" s="88"/>
      <c r="BG237" s="88"/>
      <c r="BH237" s="88"/>
      <c r="BI237" s="88"/>
      <c r="BJ237" s="89"/>
    </row>
    <row r="238" spans="2:62" s="81" customFormat="1" ht="15.75" customHeight="1" thickBot="1">
      <c r="B238" s="246" t="s">
        <v>207</v>
      </c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7"/>
      <c r="AF238" s="247"/>
      <c r="AG238" s="247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8"/>
    </row>
    <row r="239" spans="2:62" s="81" customFormat="1" ht="13.5" customHeight="1" thickBot="1">
      <c r="B239" s="154"/>
      <c r="C239" s="153"/>
      <c r="D239" s="153"/>
      <c r="E239" s="153"/>
      <c r="F239" s="153"/>
      <c r="G239" s="267" t="s">
        <v>262</v>
      </c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  <c r="BB239" s="247"/>
      <c r="BC239" s="247"/>
      <c r="BD239" s="247"/>
      <c r="BE239" s="247"/>
      <c r="BF239" s="247"/>
      <c r="BG239" s="247"/>
      <c r="BH239" s="247"/>
      <c r="BI239" s="247"/>
      <c r="BJ239" s="248"/>
    </row>
    <row r="240" spans="2:62" s="81" customFormat="1" ht="13.5" customHeight="1">
      <c r="B240" s="270" t="s">
        <v>246</v>
      </c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7"/>
      <c r="AZ240" s="247"/>
      <c r="BA240" s="247"/>
      <c r="BB240" s="247"/>
      <c r="BC240" s="247"/>
      <c r="BD240" s="247"/>
      <c r="BE240" s="247"/>
      <c r="BF240" s="247"/>
      <c r="BG240" s="247"/>
      <c r="BH240" s="247"/>
      <c r="BI240" s="247"/>
      <c r="BJ240" s="248"/>
    </row>
    <row r="241" spans="2:62" s="81" customFormat="1" ht="13.5" customHeight="1">
      <c r="B241" s="246" t="s">
        <v>208</v>
      </c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  <c r="BB241" s="247"/>
      <c r="BC241" s="247"/>
      <c r="BD241" s="247"/>
      <c r="BE241" s="247"/>
      <c r="BF241" s="247"/>
      <c r="BG241" s="247"/>
      <c r="BH241" s="247"/>
      <c r="BI241" s="247"/>
      <c r="BJ241" s="248"/>
    </row>
    <row r="242" spans="2:62" s="81" customFormat="1" ht="4.5" customHeight="1">
      <c r="B242" s="90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91"/>
    </row>
    <row r="243" ht="6.75" customHeight="1"/>
    <row r="244" spans="2:62" ht="4.5" customHeight="1">
      <c r="B244" s="34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6"/>
    </row>
    <row r="245" spans="2:62" ht="13.5" customHeight="1">
      <c r="B245" s="249" t="s">
        <v>51</v>
      </c>
      <c r="C245" s="250"/>
      <c r="D245" s="251" t="s">
        <v>81</v>
      </c>
      <c r="E245" s="251"/>
      <c r="F245" s="251"/>
      <c r="G245" s="251"/>
      <c r="H245" s="251"/>
      <c r="I245" s="251"/>
      <c r="J245" s="82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9"/>
    </row>
    <row r="246" spans="2:62" ht="13.5" customHeight="1">
      <c r="B246" s="32"/>
      <c r="C246" s="17"/>
      <c r="D246" s="296" t="s">
        <v>97</v>
      </c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95"/>
      <c r="V246" s="475"/>
      <c r="W246" s="475"/>
      <c r="X246" s="475"/>
      <c r="Y246" s="475"/>
      <c r="Z246" s="475"/>
      <c r="AA246" s="475"/>
      <c r="AB246" s="475"/>
      <c r="AC246" s="475"/>
      <c r="AD246" s="475"/>
      <c r="AE246" s="475"/>
      <c r="AF246" s="475"/>
      <c r="AG246" s="475"/>
      <c r="AH246" s="475"/>
      <c r="AI246" s="475"/>
      <c r="AJ246" s="475"/>
      <c r="AK246" s="475"/>
      <c r="AL246" s="475"/>
      <c r="AM246" s="475"/>
      <c r="AN246" s="475"/>
      <c r="AO246" s="475"/>
      <c r="AP246" s="475"/>
      <c r="AQ246" s="475"/>
      <c r="AR246" s="475"/>
      <c r="AS246" s="475"/>
      <c r="AT246" s="475"/>
      <c r="AU246" s="475"/>
      <c r="AV246" s="475"/>
      <c r="AW246" s="475"/>
      <c r="AX246" s="475"/>
      <c r="AY246" s="475"/>
      <c r="AZ246" s="475"/>
      <c r="BA246" s="475"/>
      <c r="BB246" s="475"/>
      <c r="BC246" s="475"/>
      <c r="BD246" s="475"/>
      <c r="BE246" s="475"/>
      <c r="BF246" s="475"/>
      <c r="BG246" s="475"/>
      <c r="BH246" s="475"/>
      <c r="BI246" s="17"/>
      <c r="BJ246" s="19"/>
    </row>
    <row r="247" spans="2:62" ht="13.5" customHeight="1">
      <c r="B247" s="32"/>
      <c r="C247" s="17"/>
      <c r="D247" s="76" t="s">
        <v>102</v>
      </c>
      <c r="E247" s="39"/>
      <c r="F247" s="39"/>
      <c r="G247" s="39"/>
      <c r="H247" s="39"/>
      <c r="I247" s="39"/>
      <c r="J247" s="39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  <c r="AA247" s="278"/>
      <c r="AB247" s="278"/>
      <c r="AC247" s="278"/>
      <c r="AD247" s="278"/>
      <c r="AE247" s="278"/>
      <c r="AF247" s="278"/>
      <c r="AG247" s="278"/>
      <c r="AH247" s="278"/>
      <c r="AI247" s="313" t="s">
        <v>103</v>
      </c>
      <c r="AJ247" s="313"/>
      <c r="AK247" s="313"/>
      <c r="AL247" s="313"/>
      <c r="AM247" s="313"/>
      <c r="AN247" s="313"/>
      <c r="AO247" s="313"/>
      <c r="AP247" s="313"/>
      <c r="AQ247" s="313"/>
      <c r="AR247" s="313"/>
      <c r="AS247" s="313"/>
      <c r="AT247" s="313"/>
      <c r="AU247" s="268"/>
      <c r="AV247" s="268"/>
      <c r="AW247" s="268"/>
      <c r="AX247" s="268"/>
      <c r="AY247" s="268"/>
      <c r="AZ247" s="268"/>
      <c r="BA247" s="268"/>
      <c r="BB247" s="268"/>
      <c r="BC247" s="268"/>
      <c r="BD247" s="268"/>
      <c r="BE247" s="268"/>
      <c r="BF247" s="268"/>
      <c r="BG247" s="268"/>
      <c r="BH247" s="268"/>
      <c r="BI247" s="17"/>
      <c r="BJ247" s="19"/>
    </row>
    <row r="248" spans="2:62" ht="4.5" customHeight="1">
      <c r="B248" s="33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20"/>
    </row>
    <row r="249" ht="6.75" customHeight="1">
      <c r="BB249" s="83"/>
    </row>
    <row r="250" spans="2:62" ht="13.5" customHeight="1">
      <c r="B250" s="457" t="s">
        <v>52</v>
      </c>
      <c r="C250" s="458"/>
      <c r="D250" s="471" t="s">
        <v>185</v>
      </c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7"/>
    </row>
    <row r="251" spans="2:62" ht="24.75" customHeight="1">
      <c r="B251" s="472"/>
      <c r="C251" s="473"/>
      <c r="D251" s="473"/>
      <c r="E251" s="473"/>
      <c r="F251" s="473"/>
      <c r="G251" s="473"/>
      <c r="H251" s="473"/>
      <c r="I251" s="473"/>
      <c r="J251" s="473"/>
      <c r="K251" s="473"/>
      <c r="L251" s="473"/>
      <c r="M251" s="473"/>
      <c r="N251" s="473"/>
      <c r="O251" s="473"/>
      <c r="P251" s="473"/>
      <c r="Q251" s="473"/>
      <c r="R251" s="473"/>
      <c r="S251" s="473"/>
      <c r="T251" s="473"/>
      <c r="U251" s="473"/>
      <c r="V251" s="473"/>
      <c r="W251" s="473"/>
      <c r="X251" s="473"/>
      <c r="Y251" s="473"/>
      <c r="Z251" s="473"/>
      <c r="AA251" s="473"/>
      <c r="AB251" s="473"/>
      <c r="AC251" s="473"/>
      <c r="AD251" s="473"/>
      <c r="AE251" s="473"/>
      <c r="AF251" s="473"/>
      <c r="AG251" s="473"/>
      <c r="AH251" s="473"/>
      <c r="AI251" s="473"/>
      <c r="AJ251" s="473"/>
      <c r="AK251" s="473"/>
      <c r="AL251" s="473"/>
      <c r="AM251" s="473"/>
      <c r="AN251" s="473"/>
      <c r="AO251" s="473"/>
      <c r="AP251" s="473"/>
      <c r="AQ251" s="473"/>
      <c r="AR251" s="473"/>
      <c r="AS251" s="473"/>
      <c r="AT251" s="473"/>
      <c r="AU251" s="473"/>
      <c r="AV251" s="473"/>
      <c r="AW251" s="473"/>
      <c r="AX251" s="474"/>
      <c r="AY251" s="322" t="s">
        <v>68</v>
      </c>
      <c r="AZ251" s="323"/>
      <c r="BA251" s="323"/>
      <c r="BB251" s="323"/>
      <c r="BC251" s="323"/>
      <c r="BD251" s="323"/>
      <c r="BE251" s="323"/>
      <c r="BF251" s="323"/>
      <c r="BG251" s="323"/>
      <c r="BH251" s="323"/>
      <c r="BI251" s="323"/>
      <c r="BJ251" s="324"/>
    </row>
    <row r="252" spans="2:62" ht="19.5" customHeight="1">
      <c r="B252" s="253" t="s">
        <v>14</v>
      </c>
      <c r="C252" s="253"/>
      <c r="D252" s="239" t="s">
        <v>428</v>
      </c>
      <c r="E252" s="240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240"/>
      <c r="U252" s="240"/>
      <c r="V252" s="240"/>
      <c r="W252" s="240"/>
      <c r="X252" s="240"/>
      <c r="Y252" s="240"/>
      <c r="Z252" s="240"/>
      <c r="AA252" s="240"/>
      <c r="AB252" s="240"/>
      <c r="AC252" s="240"/>
      <c r="AD252" s="240"/>
      <c r="AE252" s="240"/>
      <c r="AF252" s="240"/>
      <c r="AG252" s="240"/>
      <c r="AH252" s="240"/>
      <c r="AI252" s="240"/>
      <c r="AJ252" s="240"/>
      <c r="AK252" s="240"/>
      <c r="AL252" s="240"/>
      <c r="AM252" s="240"/>
      <c r="AN252" s="240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63">
        <f>AY253+AY254+AY255+AY256+AY257</f>
        <v>0</v>
      </c>
      <c r="AZ252" s="213"/>
      <c r="BA252" s="213"/>
      <c r="BB252" s="213"/>
      <c r="BC252" s="213"/>
      <c r="BD252" s="213"/>
      <c r="BE252" s="213"/>
      <c r="BF252" s="213"/>
      <c r="BG252" s="213"/>
      <c r="BH252" s="213"/>
      <c r="BI252" s="213"/>
      <c r="BJ252" s="213"/>
    </row>
    <row r="253" spans="2:62" ht="19.5" customHeight="1">
      <c r="B253" s="253" t="s">
        <v>15</v>
      </c>
      <c r="C253" s="253"/>
      <c r="D253" s="240" t="s">
        <v>204</v>
      </c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240"/>
      <c r="U253" s="240"/>
      <c r="V253" s="240"/>
      <c r="W253" s="240"/>
      <c r="X253" s="240"/>
      <c r="Y253" s="240"/>
      <c r="Z253" s="240"/>
      <c r="AA253" s="240"/>
      <c r="AB253" s="240"/>
      <c r="AC253" s="240"/>
      <c r="AD253" s="240"/>
      <c r="AE253" s="240"/>
      <c r="AF253" s="240"/>
      <c r="AG253" s="240"/>
      <c r="AH253" s="240"/>
      <c r="AI253" s="240"/>
      <c r="AJ253" s="240"/>
      <c r="AK253" s="240"/>
      <c r="AL253" s="240"/>
      <c r="AM253" s="240"/>
      <c r="AN253" s="240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60"/>
      <c r="AZ253" s="213"/>
      <c r="BA253" s="213"/>
      <c r="BB253" s="213"/>
      <c r="BC253" s="213"/>
      <c r="BD253" s="213"/>
      <c r="BE253" s="213"/>
      <c r="BF253" s="213"/>
      <c r="BG253" s="213"/>
      <c r="BH253" s="213"/>
      <c r="BI253" s="213"/>
      <c r="BJ253" s="213"/>
    </row>
    <row r="254" spans="2:62" ht="19.5" customHeight="1">
      <c r="B254" s="253" t="s">
        <v>16</v>
      </c>
      <c r="C254" s="253"/>
      <c r="D254" s="240" t="s">
        <v>205</v>
      </c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  <c r="V254" s="240"/>
      <c r="W254" s="240"/>
      <c r="X254" s="240"/>
      <c r="Y254" s="240"/>
      <c r="Z254" s="240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60"/>
      <c r="AZ254" s="213"/>
      <c r="BA254" s="213"/>
      <c r="BB254" s="213"/>
      <c r="BC254" s="213"/>
      <c r="BD254" s="213"/>
      <c r="BE254" s="213"/>
      <c r="BF254" s="213"/>
      <c r="BG254" s="213"/>
      <c r="BH254" s="213"/>
      <c r="BI254" s="213"/>
      <c r="BJ254" s="213"/>
    </row>
    <row r="255" spans="2:62" ht="19.5" customHeight="1">
      <c r="B255" s="253" t="s">
        <v>17</v>
      </c>
      <c r="C255" s="253"/>
      <c r="D255" s="272" t="s">
        <v>206</v>
      </c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/>
      <c r="AA255" s="240"/>
      <c r="AB255" s="240"/>
      <c r="AC255" s="240"/>
      <c r="AD255" s="240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0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60"/>
      <c r="AZ255" s="213"/>
      <c r="BA255" s="213"/>
      <c r="BB255" s="213"/>
      <c r="BC255" s="213"/>
      <c r="BD255" s="213"/>
      <c r="BE255" s="213"/>
      <c r="BF255" s="213"/>
      <c r="BG255" s="213"/>
      <c r="BH255" s="213"/>
      <c r="BI255" s="213"/>
      <c r="BJ255" s="213"/>
    </row>
    <row r="256" spans="2:62" ht="19.5" customHeight="1">
      <c r="B256" s="253" t="s">
        <v>18</v>
      </c>
      <c r="C256" s="253"/>
      <c r="D256" s="240" t="s">
        <v>199</v>
      </c>
      <c r="E256" s="240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240"/>
      <c r="U256" s="240"/>
      <c r="V256" s="240"/>
      <c r="W256" s="240"/>
      <c r="X256" s="240"/>
      <c r="Y256" s="240"/>
      <c r="Z256" s="240"/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60"/>
      <c r="AZ256" s="213"/>
      <c r="BA256" s="213"/>
      <c r="BB256" s="213"/>
      <c r="BC256" s="213"/>
      <c r="BD256" s="213"/>
      <c r="BE256" s="213"/>
      <c r="BF256" s="213"/>
      <c r="BG256" s="213"/>
      <c r="BH256" s="213"/>
      <c r="BI256" s="213"/>
      <c r="BJ256" s="213"/>
    </row>
    <row r="257" spans="2:62" ht="19.5" customHeight="1">
      <c r="B257" s="253" t="s">
        <v>144</v>
      </c>
      <c r="C257" s="253"/>
      <c r="D257" s="480" t="s">
        <v>191</v>
      </c>
      <c r="E257" s="480"/>
      <c r="F257" s="480"/>
      <c r="G257" s="480"/>
      <c r="H257" s="480"/>
      <c r="I257" s="480"/>
      <c r="J257" s="480"/>
      <c r="K257" s="480"/>
      <c r="L257" s="480"/>
      <c r="M257" s="480"/>
      <c r="N257" s="480"/>
      <c r="O257" s="480"/>
      <c r="P257" s="480"/>
      <c r="Q257" s="480"/>
      <c r="R257" s="480"/>
      <c r="S257" s="480"/>
      <c r="T257" s="480"/>
      <c r="U257" s="480"/>
      <c r="V257" s="480"/>
      <c r="W257" s="480"/>
      <c r="X257" s="480"/>
      <c r="Y257" s="480"/>
      <c r="Z257" s="480"/>
      <c r="AA257" s="480"/>
      <c r="AB257" s="480"/>
      <c r="AC257" s="480"/>
      <c r="AD257" s="480"/>
      <c r="AE257" s="480"/>
      <c r="AF257" s="480"/>
      <c r="AG257" s="480"/>
      <c r="AH257" s="480"/>
      <c r="AI257" s="480"/>
      <c r="AJ257" s="480"/>
      <c r="AK257" s="480"/>
      <c r="AL257" s="480"/>
      <c r="AM257" s="480"/>
      <c r="AN257" s="480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60"/>
      <c r="AZ257" s="213"/>
      <c r="BA257" s="213"/>
      <c r="BB257" s="213"/>
      <c r="BC257" s="213"/>
      <c r="BD257" s="213"/>
      <c r="BE257" s="213"/>
      <c r="BF257" s="213"/>
      <c r="BG257" s="213"/>
      <c r="BH257" s="213"/>
      <c r="BI257" s="213"/>
      <c r="BJ257" s="213"/>
    </row>
    <row r="258" spans="2:62" ht="6.75" customHeight="1">
      <c r="B258" s="57"/>
      <c r="C258" s="57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6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7"/>
      <c r="BB258" s="28"/>
      <c r="BC258" s="28"/>
      <c r="BD258" s="28"/>
      <c r="BE258" s="28"/>
      <c r="BF258" s="28"/>
      <c r="BG258" s="28"/>
      <c r="BH258" s="28"/>
      <c r="BI258" s="28"/>
      <c r="BJ258" s="28"/>
    </row>
    <row r="259" spans="4:40" ht="12.75">
      <c r="D259" s="476"/>
      <c r="E259" s="476"/>
      <c r="F259" s="476"/>
      <c r="G259" s="476"/>
      <c r="H259" s="476"/>
      <c r="I259" s="476"/>
      <c r="J259" s="476"/>
      <c r="K259" s="476"/>
      <c r="L259" s="476"/>
      <c r="M259" s="476"/>
      <c r="N259" s="476"/>
      <c r="O259" s="476"/>
      <c r="P259" s="9" t="s">
        <v>74</v>
      </c>
      <c r="Q259" s="265"/>
      <c r="R259" s="265"/>
      <c r="S259" s="265"/>
      <c r="T259" s="265"/>
      <c r="U259" s="247" t="s">
        <v>39</v>
      </c>
      <c r="V259" s="247"/>
      <c r="W259" s="265"/>
      <c r="X259" s="265"/>
      <c r="Y259" s="265"/>
      <c r="Z259" s="265"/>
      <c r="AA259" s="265"/>
      <c r="AB259" s="265"/>
      <c r="AC259" s="265"/>
      <c r="AD259" s="265"/>
      <c r="AE259" s="247" t="s">
        <v>40</v>
      </c>
      <c r="AF259" s="247"/>
      <c r="AG259" s="265"/>
      <c r="AH259" s="265"/>
      <c r="AI259" s="264" t="s">
        <v>70</v>
      </c>
      <c r="AJ259" s="264"/>
      <c r="AM259" s="287" t="s">
        <v>76</v>
      </c>
      <c r="AN259" s="287"/>
    </row>
    <row r="260" spans="8:11" ht="12.75">
      <c r="H260" s="269" t="s">
        <v>83</v>
      </c>
      <c r="I260" s="269"/>
      <c r="J260" s="269"/>
      <c r="K260" s="269"/>
    </row>
    <row r="261" spans="42:59" ht="15.75" customHeight="1">
      <c r="AP261" s="265"/>
      <c r="AQ261" s="265"/>
      <c r="AR261" s="265"/>
      <c r="AS261" s="265"/>
      <c r="AT261" s="265"/>
      <c r="AU261" s="265"/>
      <c r="AV261" s="265"/>
      <c r="AW261" s="265"/>
      <c r="AX261" s="265"/>
      <c r="AY261" s="265"/>
      <c r="AZ261" s="265"/>
      <c r="BA261" s="265"/>
      <c r="BB261" s="265"/>
      <c r="BC261" s="265"/>
      <c r="BD261" s="265"/>
      <c r="BE261" s="265"/>
      <c r="BF261" s="265"/>
      <c r="BG261" s="265"/>
    </row>
    <row r="262" ht="12" customHeight="1">
      <c r="AT262" t="s">
        <v>75</v>
      </c>
    </row>
    <row r="263" ht="12" customHeight="1"/>
    <row r="264" ht="4.5" customHeight="1"/>
    <row r="265" ht="3.75" customHeight="1"/>
    <row r="266" spans="2:62" s="81" customFormat="1" ht="4.5" customHeight="1">
      <c r="B266" s="85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7"/>
      <c r="BF266" s="88"/>
      <c r="BG266" s="88"/>
      <c r="BH266" s="88"/>
      <c r="BI266" s="88"/>
      <c r="BJ266" s="89"/>
    </row>
    <row r="267" spans="2:62" s="81" customFormat="1" ht="15.75" customHeight="1" thickBot="1">
      <c r="B267" s="246" t="s">
        <v>209</v>
      </c>
      <c r="C267" s="247"/>
      <c r="D267" s="247"/>
      <c r="E267" s="247"/>
      <c r="F267" s="247"/>
      <c r="G267" s="247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247"/>
      <c r="S267" s="247"/>
      <c r="T267" s="247"/>
      <c r="U267" s="247"/>
      <c r="V267" s="247"/>
      <c r="W267" s="247"/>
      <c r="X267" s="247"/>
      <c r="Y267" s="247"/>
      <c r="Z267" s="247"/>
      <c r="AA267" s="247"/>
      <c r="AB267" s="247"/>
      <c r="AC267" s="247"/>
      <c r="AD267" s="247"/>
      <c r="AE267" s="247"/>
      <c r="AF267" s="247"/>
      <c r="AG267" s="247"/>
      <c r="AH267" s="247"/>
      <c r="AI267" s="247"/>
      <c r="AJ267" s="247"/>
      <c r="AK267" s="247"/>
      <c r="AL267" s="247"/>
      <c r="AM267" s="247"/>
      <c r="AN267" s="247"/>
      <c r="AO267" s="247"/>
      <c r="AP267" s="247"/>
      <c r="AQ267" s="247"/>
      <c r="AR267" s="247"/>
      <c r="AS267" s="247"/>
      <c r="AT267" s="247"/>
      <c r="AU267" s="247"/>
      <c r="AV267" s="247"/>
      <c r="AW267" s="247"/>
      <c r="AX267" s="247"/>
      <c r="AY267" s="247"/>
      <c r="AZ267" s="247"/>
      <c r="BA267" s="247"/>
      <c r="BB267" s="247"/>
      <c r="BC267" s="247"/>
      <c r="BD267" s="247"/>
      <c r="BE267" s="247"/>
      <c r="BF267" s="247"/>
      <c r="BG267" s="247"/>
      <c r="BH267" s="247"/>
      <c r="BI267" s="247"/>
      <c r="BJ267" s="248"/>
    </row>
    <row r="268" spans="2:62" s="81" customFormat="1" ht="13.5" customHeight="1" thickBot="1">
      <c r="B268" s="154"/>
      <c r="C268" s="153"/>
      <c r="D268" s="153"/>
      <c r="E268" s="153"/>
      <c r="F268" s="153"/>
      <c r="G268" s="267" t="s">
        <v>262</v>
      </c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247"/>
      <c r="U268" s="247"/>
      <c r="V268" s="247"/>
      <c r="W268" s="247"/>
      <c r="X268" s="247"/>
      <c r="Y268" s="247"/>
      <c r="Z268" s="247"/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  <c r="BB268" s="247"/>
      <c r="BC268" s="247"/>
      <c r="BD268" s="247"/>
      <c r="BE268" s="247"/>
      <c r="BF268" s="247"/>
      <c r="BG268" s="247"/>
      <c r="BH268" s="247"/>
      <c r="BI268" s="247"/>
      <c r="BJ268" s="248"/>
    </row>
    <row r="269" spans="2:62" s="81" customFormat="1" ht="13.5" customHeight="1">
      <c r="B269" s="270" t="s">
        <v>246</v>
      </c>
      <c r="C269" s="247"/>
      <c r="D269" s="247"/>
      <c r="E269" s="247"/>
      <c r="F269" s="247"/>
      <c r="G269" s="247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247"/>
      <c r="S269" s="247"/>
      <c r="T269" s="247"/>
      <c r="U269" s="247"/>
      <c r="V269" s="247"/>
      <c r="W269" s="247"/>
      <c r="X269" s="247"/>
      <c r="Y269" s="247"/>
      <c r="Z269" s="247"/>
      <c r="AA269" s="247"/>
      <c r="AB269" s="247"/>
      <c r="AC269" s="247"/>
      <c r="AD269" s="247"/>
      <c r="AE269" s="247"/>
      <c r="AF269" s="247"/>
      <c r="AG269" s="247"/>
      <c r="AH269" s="247"/>
      <c r="AI269" s="247"/>
      <c r="AJ269" s="247"/>
      <c r="AK269" s="247"/>
      <c r="AL269" s="247"/>
      <c r="AM269" s="247"/>
      <c r="AN269" s="247"/>
      <c r="AO269" s="247"/>
      <c r="AP269" s="247"/>
      <c r="AQ269" s="247"/>
      <c r="AR269" s="247"/>
      <c r="AS269" s="247"/>
      <c r="AT269" s="247"/>
      <c r="AU269" s="247"/>
      <c r="AV269" s="247"/>
      <c r="AW269" s="247"/>
      <c r="AX269" s="247"/>
      <c r="AY269" s="247"/>
      <c r="AZ269" s="247"/>
      <c r="BA269" s="247"/>
      <c r="BB269" s="247"/>
      <c r="BC269" s="247"/>
      <c r="BD269" s="247"/>
      <c r="BE269" s="247"/>
      <c r="BF269" s="247"/>
      <c r="BG269" s="247"/>
      <c r="BH269" s="247"/>
      <c r="BI269" s="247"/>
      <c r="BJ269" s="248"/>
    </row>
    <row r="270" spans="2:62" s="81" customFormat="1" ht="24.75" customHeight="1">
      <c r="B270" s="524" t="s">
        <v>247</v>
      </c>
      <c r="C270" s="525"/>
      <c r="D270" s="525"/>
      <c r="E270" s="525"/>
      <c r="F270" s="525"/>
      <c r="G270" s="525"/>
      <c r="H270" s="525"/>
      <c r="I270" s="525"/>
      <c r="J270" s="525"/>
      <c r="K270" s="525"/>
      <c r="L270" s="525"/>
      <c r="M270" s="525"/>
      <c r="N270" s="525"/>
      <c r="O270" s="525"/>
      <c r="P270" s="525"/>
      <c r="Q270" s="525"/>
      <c r="R270" s="525"/>
      <c r="S270" s="525"/>
      <c r="T270" s="525"/>
      <c r="U270" s="525"/>
      <c r="V270" s="525"/>
      <c r="W270" s="525"/>
      <c r="X270" s="525"/>
      <c r="Y270" s="525"/>
      <c r="Z270" s="525"/>
      <c r="AA270" s="525"/>
      <c r="AB270" s="525"/>
      <c r="AC270" s="525"/>
      <c r="AD270" s="525"/>
      <c r="AE270" s="525"/>
      <c r="AF270" s="525"/>
      <c r="AG270" s="525"/>
      <c r="AH270" s="525"/>
      <c r="AI270" s="525"/>
      <c r="AJ270" s="525"/>
      <c r="AK270" s="525"/>
      <c r="AL270" s="525"/>
      <c r="AM270" s="525"/>
      <c r="AN270" s="525"/>
      <c r="AO270" s="525"/>
      <c r="AP270" s="525"/>
      <c r="AQ270" s="525"/>
      <c r="AR270" s="525"/>
      <c r="AS270" s="525"/>
      <c r="AT270" s="525"/>
      <c r="AU270" s="525"/>
      <c r="AV270" s="525"/>
      <c r="AW270" s="525"/>
      <c r="AX270" s="525"/>
      <c r="AY270" s="525"/>
      <c r="AZ270" s="525"/>
      <c r="BA270" s="525"/>
      <c r="BB270" s="525"/>
      <c r="BC270" s="525"/>
      <c r="BD270" s="525"/>
      <c r="BE270" s="525"/>
      <c r="BF270" s="525"/>
      <c r="BG270" s="525"/>
      <c r="BH270" s="525"/>
      <c r="BI270" s="525"/>
      <c r="BJ270" s="526"/>
    </row>
    <row r="271" spans="2:62" s="81" customFormat="1" ht="4.5" customHeight="1">
      <c r="B271" s="90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91"/>
    </row>
    <row r="272" ht="6.75" customHeight="1"/>
    <row r="273" spans="2:62" ht="4.5" customHeight="1">
      <c r="B273" s="34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6"/>
    </row>
    <row r="274" spans="2:62" ht="13.5" customHeight="1">
      <c r="B274" s="249" t="s">
        <v>51</v>
      </c>
      <c r="C274" s="250"/>
      <c r="D274" s="251" t="s">
        <v>81</v>
      </c>
      <c r="E274" s="251"/>
      <c r="F274" s="251"/>
      <c r="G274" s="251"/>
      <c r="H274" s="251"/>
      <c r="I274" s="251"/>
      <c r="J274" s="82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227"/>
      <c r="AG274" s="228"/>
      <c r="AH274" s="286" t="s">
        <v>287</v>
      </c>
      <c r="AI274" s="287"/>
      <c r="AJ274" s="287"/>
      <c r="AK274" s="287"/>
      <c r="AL274" s="287"/>
      <c r="AM274" s="287"/>
      <c r="AN274" s="287"/>
      <c r="AO274" s="287"/>
      <c r="AP274" s="287"/>
      <c r="AQ274" s="287"/>
      <c r="AR274" s="287"/>
      <c r="AS274" s="287"/>
      <c r="AT274" s="287"/>
      <c r="AU274" s="287"/>
      <c r="AV274" s="287"/>
      <c r="AW274" s="287"/>
      <c r="AX274" s="287"/>
      <c r="AY274" s="287"/>
      <c r="AZ274" s="287"/>
      <c r="BA274" s="287"/>
      <c r="BB274" s="287"/>
      <c r="BC274" s="287"/>
      <c r="BD274" s="287"/>
      <c r="BE274" s="287"/>
      <c r="BF274" s="287"/>
      <c r="BG274" s="287"/>
      <c r="BH274" s="287"/>
      <c r="BI274" s="287"/>
      <c r="BJ274" s="19"/>
    </row>
    <row r="275" spans="2:62" ht="13.5" customHeight="1">
      <c r="B275" s="32"/>
      <c r="C275" s="17"/>
      <c r="D275" s="296" t="s">
        <v>97</v>
      </c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95"/>
      <c r="V275" s="265"/>
      <c r="W275" s="265"/>
      <c r="X275" s="265"/>
      <c r="Y275" s="265"/>
      <c r="Z275" s="265"/>
      <c r="AA275" s="265"/>
      <c r="AB275" s="265"/>
      <c r="AC275" s="265"/>
      <c r="AD275" s="265"/>
      <c r="AE275" s="265"/>
      <c r="AF275" s="265"/>
      <c r="AG275" s="265"/>
      <c r="AH275" s="265"/>
      <c r="AI275" s="265"/>
      <c r="AJ275" s="265"/>
      <c r="AK275" s="265"/>
      <c r="AL275" s="265"/>
      <c r="AM275" s="265"/>
      <c r="AN275" s="265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5"/>
      <c r="BC275" s="265"/>
      <c r="BD275" s="265"/>
      <c r="BE275" s="265"/>
      <c r="BF275" s="265"/>
      <c r="BG275" s="265"/>
      <c r="BH275" s="265"/>
      <c r="BI275" s="17"/>
      <c r="BJ275" s="19"/>
    </row>
    <row r="276" spans="2:62" ht="13.5" customHeight="1">
      <c r="B276" s="32"/>
      <c r="C276" s="17"/>
      <c r="D276" s="76" t="s">
        <v>102</v>
      </c>
      <c r="E276" s="39"/>
      <c r="F276" s="39"/>
      <c r="G276" s="39"/>
      <c r="H276" s="39"/>
      <c r="I276" s="39"/>
      <c r="J276" s="39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  <c r="AA276" s="278"/>
      <c r="AB276" s="278"/>
      <c r="AC276" s="278"/>
      <c r="AD276" s="278"/>
      <c r="AE276" s="278"/>
      <c r="AF276" s="278"/>
      <c r="AG276" s="278"/>
      <c r="AH276" s="278"/>
      <c r="AI276" s="313" t="s">
        <v>103</v>
      </c>
      <c r="AJ276" s="313"/>
      <c r="AK276" s="313"/>
      <c r="AL276" s="313"/>
      <c r="AM276" s="313"/>
      <c r="AN276" s="313"/>
      <c r="AO276" s="313"/>
      <c r="AP276" s="313"/>
      <c r="AQ276" s="313"/>
      <c r="AR276" s="313"/>
      <c r="AS276" s="313"/>
      <c r="AT276" s="313"/>
      <c r="AU276" s="268"/>
      <c r="AV276" s="268"/>
      <c r="AW276" s="268"/>
      <c r="AX276" s="268"/>
      <c r="AY276" s="268"/>
      <c r="AZ276" s="268"/>
      <c r="BA276" s="268"/>
      <c r="BB276" s="268"/>
      <c r="BC276" s="268"/>
      <c r="BD276" s="268"/>
      <c r="BE276" s="268"/>
      <c r="BF276" s="268"/>
      <c r="BG276" s="268"/>
      <c r="BH276" s="268"/>
      <c r="BI276" s="17"/>
      <c r="BJ276" s="19"/>
    </row>
    <row r="277" spans="2:62" ht="4.5" customHeight="1">
      <c r="B277" s="33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20"/>
    </row>
    <row r="278" ht="6.75" customHeight="1">
      <c r="BB278" s="83"/>
    </row>
    <row r="279" spans="2:62" ht="12" customHeight="1">
      <c r="B279" s="457" t="s">
        <v>52</v>
      </c>
      <c r="C279" s="458"/>
      <c r="D279" s="514" t="s">
        <v>274</v>
      </c>
      <c r="E279" s="515"/>
      <c r="F279" s="515"/>
      <c r="G279" s="515"/>
      <c r="H279" s="515"/>
      <c r="I279" s="515"/>
      <c r="J279" s="515"/>
      <c r="K279" s="515"/>
      <c r="L279" s="515"/>
      <c r="M279" s="515"/>
      <c r="N279" s="515"/>
      <c r="O279" s="515"/>
      <c r="P279" s="515"/>
      <c r="Q279" s="515"/>
      <c r="R279" s="515"/>
      <c r="S279" s="515"/>
      <c r="T279" s="515"/>
      <c r="U279" s="515"/>
      <c r="V279" s="515"/>
      <c r="W279" s="515"/>
      <c r="X279" s="515"/>
      <c r="Y279" s="515"/>
      <c r="Z279" s="515"/>
      <c r="AA279" s="515"/>
      <c r="AB279" s="515"/>
      <c r="AC279" s="515"/>
      <c r="AD279" s="515"/>
      <c r="AE279" s="515"/>
      <c r="AF279" s="515"/>
      <c r="AG279" s="515"/>
      <c r="AH279" s="515"/>
      <c r="AI279" s="515"/>
      <c r="AJ279" s="515"/>
      <c r="AK279" s="515"/>
      <c r="AL279" s="515"/>
      <c r="AM279" s="515"/>
      <c r="AN279" s="515"/>
      <c r="AO279" s="515"/>
      <c r="AP279" s="515"/>
      <c r="AQ279" s="515"/>
      <c r="AR279" s="515"/>
      <c r="AS279" s="515"/>
      <c r="AT279" s="515"/>
      <c r="AU279" s="515"/>
      <c r="AV279" s="515"/>
      <c r="AW279" s="515"/>
      <c r="AX279" s="515"/>
      <c r="AY279" s="515"/>
      <c r="AZ279" s="515"/>
      <c r="BA279" s="515"/>
      <c r="BB279" s="515"/>
      <c r="BC279" s="515"/>
      <c r="BD279" s="515"/>
      <c r="BE279" s="515"/>
      <c r="BF279" s="515"/>
      <c r="BG279" s="515"/>
      <c r="BH279" s="515"/>
      <c r="BI279" s="515"/>
      <c r="BJ279" s="516"/>
    </row>
    <row r="280" spans="2:62" ht="19.5" customHeight="1">
      <c r="B280" s="84"/>
      <c r="C280" s="79"/>
      <c r="D280" s="7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142"/>
      <c r="AP280" s="28"/>
      <c r="AQ280" s="28"/>
      <c r="AR280" s="28"/>
      <c r="AS280" s="28"/>
      <c r="AT280" s="28"/>
      <c r="AU280" s="28"/>
      <c r="AV280" s="28"/>
      <c r="AW280" s="28"/>
      <c r="AX280" s="28"/>
      <c r="AY280" s="346" t="s">
        <v>68</v>
      </c>
      <c r="AZ280" s="347"/>
      <c r="BA280" s="347"/>
      <c r="BB280" s="347"/>
      <c r="BC280" s="347"/>
      <c r="BD280" s="347"/>
      <c r="BE280" s="347"/>
      <c r="BF280" s="347"/>
      <c r="BG280" s="347"/>
      <c r="BH280" s="347"/>
      <c r="BI280" s="347"/>
      <c r="BJ280" s="348"/>
    </row>
    <row r="281" spans="2:62" ht="19.5" customHeight="1">
      <c r="B281" s="245" t="s">
        <v>14</v>
      </c>
      <c r="C281" s="218"/>
      <c r="D281" s="523" t="s">
        <v>244</v>
      </c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  <c r="Z281" s="221"/>
      <c r="AA281" s="221"/>
      <c r="AB281" s="221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1"/>
      <c r="AV281" s="221"/>
      <c r="AW281" s="221"/>
      <c r="AX281" s="222"/>
      <c r="AY281" s="334"/>
      <c r="AZ281" s="335"/>
      <c r="BA281" s="335"/>
      <c r="BB281" s="335"/>
      <c r="BC281" s="335"/>
      <c r="BD281" s="335"/>
      <c r="BE281" s="335"/>
      <c r="BF281" s="335"/>
      <c r="BG281" s="335"/>
      <c r="BH281" s="335"/>
      <c r="BI281" s="335"/>
      <c r="BJ281" s="336"/>
    </row>
    <row r="282" spans="2:62" ht="19.5" customHeight="1">
      <c r="B282" s="245" t="s">
        <v>15</v>
      </c>
      <c r="C282" s="219"/>
      <c r="D282" s="523" t="s">
        <v>245</v>
      </c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  <c r="AA282" s="221"/>
      <c r="AB282" s="221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1"/>
      <c r="AV282" s="221"/>
      <c r="AW282" s="221"/>
      <c r="AX282" s="222"/>
      <c r="AY282" s="334"/>
      <c r="AZ282" s="335"/>
      <c r="BA282" s="335"/>
      <c r="BB282" s="335"/>
      <c r="BC282" s="335"/>
      <c r="BD282" s="335"/>
      <c r="BE282" s="335"/>
      <c r="BF282" s="335"/>
      <c r="BG282" s="335"/>
      <c r="BH282" s="335"/>
      <c r="BI282" s="335"/>
      <c r="BJ282" s="336"/>
    </row>
    <row r="283" spans="2:62" ht="38.25" customHeight="1">
      <c r="B283" s="245" t="s">
        <v>16</v>
      </c>
      <c r="C283" s="219"/>
      <c r="D283" s="523" t="s">
        <v>298</v>
      </c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221"/>
      <c r="AB283" s="221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1"/>
      <c r="AV283" s="221"/>
      <c r="AW283" s="221"/>
      <c r="AX283" s="222"/>
      <c r="AY283" s="334"/>
      <c r="AZ283" s="335"/>
      <c r="BA283" s="335"/>
      <c r="BB283" s="335"/>
      <c r="BC283" s="335"/>
      <c r="BD283" s="335"/>
      <c r="BE283" s="335"/>
      <c r="BF283" s="335"/>
      <c r="BG283" s="335"/>
      <c r="BH283" s="335"/>
      <c r="BI283" s="335"/>
      <c r="BJ283" s="336"/>
    </row>
    <row r="284" spans="2:62" ht="37.5" customHeight="1">
      <c r="B284" s="245" t="s">
        <v>17</v>
      </c>
      <c r="C284" s="219"/>
      <c r="D284" s="459" t="s">
        <v>299</v>
      </c>
      <c r="E284" s="460"/>
      <c r="F284" s="460"/>
      <c r="G284" s="460"/>
      <c r="H284" s="460"/>
      <c r="I284" s="460"/>
      <c r="J284" s="460"/>
      <c r="K284" s="460"/>
      <c r="L284" s="460"/>
      <c r="M284" s="460"/>
      <c r="N284" s="460"/>
      <c r="O284" s="460"/>
      <c r="P284" s="460"/>
      <c r="Q284" s="460"/>
      <c r="R284" s="460"/>
      <c r="S284" s="460"/>
      <c r="T284" s="460"/>
      <c r="U284" s="460"/>
      <c r="V284" s="460"/>
      <c r="W284" s="460"/>
      <c r="X284" s="460"/>
      <c r="Y284" s="460"/>
      <c r="Z284" s="460"/>
      <c r="AA284" s="460"/>
      <c r="AB284" s="460"/>
      <c r="AC284" s="460"/>
      <c r="AD284" s="460"/>
      <c r="AE284" s="460"/>
      <c r="AF284" s="460"/>
      <c r="AG284" s="460"/>
      <c r="AH284" s="460"/>
      <c r="AI284" s="460"/>
      <c r="AJ284" s="460"/>
      <c r="AK284" s="460"/>
      <c r="AL284" s="460"/>
      <c r="AM284" s="460"/>
      <c r="AN284" s="460"/>
      <c r="AO284" s="460"/>
      <c r="AP284" s="460"/>
      <c r="AQ284" s="460"/>
      <c r="AR284" s="460"/>
      <c r="AS284" s="460"/>
      <c r="AT284" s="460"/>
      <c r="AU284" s="460"/>
      <c r="AV284" s="460"/>
      <c r="AW284" s="460"/>
      <c r="AX284" s="461"/>
      <c r="AY284" s="334"/>
      <c r="AZ284" s="335"/>
      <c r="BA284" s="335"/>
      <c r="BB284" s="335"/>
      <c r="BC284" s="335"/>
      <c r="BD284" s="335"/>
      <c r="BE284" s="335"/>
      <c r="BF284" s="335"/>
      <c r="BG284" s="335"/>
      <c r="BH284" s="335"/>
      <c r="BI284" s="335"/>
      <c r="BJ284" s="336"/>
    </row>
    <row r="285" spans="2:62" ht="37.5" customHeight="1">
      <c r="B285" s="245" t="s">
        <v>18</v>
      </c>
      <c r="C285" s="285"/>
      <c r="D285" s="343" t="s">
        <v>275</v>
      </c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/>
      <c r="AW285" s="344"/>
      <c r="AX285" s="345"/>
      <c r="AY285" s="334"/>
      <c r="AZ285" s="352"/>
      <c r="BA285" s="352"/>
      <c r="BB285" s="352"/>
      <c r="BC285" s="352"/>
      <c r="BD285" s="352"/>
      <c r="BE285" s="352"/>
      <c r="BF285" s="352"/>
      <c r="BG285" s="352"/>
      <c r="BH285" s="352"/>
      <c r="BI285" s="352"/>
      <c r="BJ285" s="353"/>
    </row>
    <row r="286" spans="2:62" ht="37.5" customHeight="1">
      <c r="B286" s="245" t="s">
        <v>144</v>
      </c>
      <c r="C286" s="222"/>
      <c r="D286" s="340" t="s">
        <v>288</v>
      </c>
      <c r="E286" s="341"/>
      <c r="F286" s="341"/>
      <c r="G286" s="341"/>
      <c r="H286" s="341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341"/>
      <c r="T286" s="341"/>
      <c r="U286" s="341"/>
      <c r="V286" s="341"/>
      <c r="W286" s="341"/>
      <c r="X286" s="341"/>
      <c r="Y286" s="341"/>
      <c r="Z286" s="341"/>
      <c r="AA286" s="341"/>
      <c r="AB286" s="341"/>
      <c r="AC286" s="341"/>
      <c r="AD286" s="341"/>
      <c r="AE286" s="341"/>
      <c r="AF286" s="341"/>
      <c r="AG286" s="341"/>
      <c r="AH286" s="341"/>
      <c r="AI286" s="341"/>
      <c r="AJ286" s="341"/>
      <c r="AK286" s="341"/>
      <c r="AL286" s="341"/>
      <c r="AM286" s="341"/>
      <c r="AN286" s="341"/>
      <c r="AO286" s="341"/>
      <c r="AP286" s="341"/>
      <c r="AQ286" s="341"/>
      <c r="AR286" s="341"/>
      <c r="AS286" s="341"/>
      <c r="AT286" s="341"/>
      <c r="AU286" s="341"/>
      <c r="AV286" s="341"/>
      <c r="AW286" s="341"/>
      <c r="AX286" s="342"/>
      <c r="AY286" s="334"/>
      <c r="AZ286" s="335"/>
      <c r="BA286" s="335"/>
      <c r="BB286" s="335"/>
      <c r="BC286" s="335"/>
      <c r="BD286" s="335"/>
      <c r="BE286" s="335"/>
      <c r="BF286" s="335"/>
      <c r="BG286" s="335"/>
      <c r="BH286" s="335"/>
      <c r="BI286" s="335"/>
      <c r="BJ286" s="336"/>
    </row>
    <row r="287" spans="2:62" ht="27.75" customHeight="1">
      <c r="B287" s="253" t="s">
        <v>19</v>
      </c>
      <c r="C287" s="253"/>
      <c r="D287" s="354" t="s">
        <v>276</v>
      </c>
      <c r="E287" s="355"/>
      <c r="F287" s="355"/>
      <c r="G287" s="355"/>
      <c r="H287" s="355"/>
      <c r="I287" s="355"/>
      <c r="J287" s="355"/>
      <c r="K287" s="355"/>
      <c r="L287" s="355"/>
      <c r="M287" s="355"/>
      <c r="N287" s="355"/>
      <c r="O287" s="355"/>
      <c r="P287" s="355"/>
      <c r="Q287" s="355"/>
      <c r="R287" s="355"/>
      <c r="S287" s="355"/>
      <c r="T287" s="355"/>
      <c r="U287" s="355"/>
      <c r="V287" s="355"/>
      <c r="W287" s="355"/>
      <c r="X287" s="355"/>
      <c r="Y287" s="355"/>
      <c r="Z287" s="355"/>
      <c r="AA287" s="355"/>
      <c r="AB287" s="355"/>
      <c r="AC287" s="355"/>
      <c r="AD287" s="355"/>
      <c r="AE287" s="355"/>
      <c r="AF287" s="355"/>
      <c r="AG287" s="355"/>
      <c r="AH287" s="355"/>
      <c r="AI287" s="355"/>
      <c r="AJ287" s="355"/>
      <c r="AK287" s="355"/>
      <c r="AL287" s="355"/>
      <c r="AM287" s="355"/>
      <c r="AN287" s="355"/>
      <c r="AO287" s="355"/>
      <c r="AP287" s="355"/>
      <c r="AQ287" s="355"/>
      <c r="AR287" s="355"/>
      <c r="AS287" s="355"/>
      <c r="AT287" s="355"/>
      <c r="AU287" s="355"/>
      <c r="AV287" s="355"/>
      <c r="AW287" s="355"/>
      <c r="AX287" s="355"/>
      <c r="AY287" s="349">
        <f>IF(ISNUMBER(AY286),AY283+AY284+AY285+AY286,AY281+AY282)</f>
        <v>0</v>
      </c>
      <c r="AZ287" s="349"/>
      <c r="BA287" s="349"/>
      <c r="BB287" s="349"/>
      <c r="BC287" s="349"/>
      <c r="BD287" s="349"/>
      <c r="BE287" s="349"/>
      <c r="BF287" s="349"/>
      <c r="BG287" s="349"/>
      <c r="BH287" s="349"/>
      <c r="BI287" s="349"/>
      <c r="BJ287" s="349"/>
    </row>
    <row r="288" spans="2:62" ht="6.75" customHeight="1">
      <c r="B288" s="57"/>
      <c r="C288" s="57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6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7"/>
      <c r="BB288" s="28"/>
      <c r="BC288" s="28"/>
      <c r="BD288" s="28"/>
      <c r="BE288" s="28"/>
      <c r="BF288" s="28"/>
      <c r="BG288" s="28"/>
      <c r="BH288" s="28"/>
      <c r="BI288" s="28"/>
      <c r="BJ288" s="28"/>
    </row>
    <row r="289" spans="2:62" ht="24" customHeight="1">
      <c r="B289" s="457" t="s">
        <v>53</v>
      </c>
      <c r="C289" s="458"/>
      <c r="D289" s="337" t="s">
        <v>250</v>
      </c>
      <c r="E289" s="338"/>
      <c r="F289" s="338"/>
      <c r="G289" s="338"/>
      <c r="H289" s="338"/>
      <c r="I289" s="338"/>
      <c r="J289" s="338"/>
      <c r="K289" s="338"/>
      <c r="L289" s="338"/>
      <c r="M289" s="338"/>
      <c r="N289" s="338"/>
      <c r="O289" s="338"/>
      <c r="P289" s="338"/>
      <c r="Q289" s="338"/>
      <c r="R289" s="338"/>
      <c r="S289" s="338"/>
      <c r="T289" s="338"/>
      <c r="U289" s="338"/>
      <c r="V289" s="338"/>
      <c r="W289" s="338"/>
      <c r="X289" s="338"/>
      <c r="Y289" s="338"/>
      <c r="Z289" s="338"/>
      <c r="AA289" s="338"/>
      <c r="AB289" s="338"/>
      <c r="AC289" s="338"/>
      <c r="AD289" s="338"/>
      <c r="AE289" s="338"/>
      <c r="AF289" s="338"/>
      <c r="AG289" s="338"/>
      <c r="AH289" s="338"/>
      <c r="AI289" s="338"/>
      <c r="AJ289" s="338"/>
      <c r="AK289" s="338"/>
      <c r="AL289" s="338"/>
      <c r="AM289" s="338"/>
      <c r="AN289" s="338"/>
      <c r="AO289" s="338"/>
      <c r="AP289" s="338"/>
      <c r="AQ289" s="338"/>
      <c r="AR289" s="338"/>
      <c r="AS289" s="338"/>
      <c r="AT289" s="338"/>
      <c r="AU289" s="338"/>
      <c r="AV289" s="338"/>
      <c r="AW289" s="338"/>
      <c r="AX289" s="338"/>
      <c r="AY289" s="338"/>
      <c r="AZ289" s="338"/>
      <c r="BA289" s="338"/>
      <c r="BB289" s="338"/>
      <c r="BC289" s="338"/>
      <c r="BD289" s="338"/>
      <c r="BE289" s="338"/>
      <c r="BF289" s="338"/>
      <c r="BG289" s="338"/>
      <c r="BH289" s="338"/>
      <c r="BI289" s="338"/>
      <c r="BJ289" s="339"/>
    </row>
    <row r="290" spans="2:62" ht="19.5" customHeight="1">
      <c r="B290" s="84"/>
      <c r="C290" s="79"/>
      <c r="D290" s="7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142"/>
      <c r="AP290" s="28"/>
      <c r="AQ290" s="28"/>
      <c r="AR290" s="28"/>
      <c r="AS290" s="28"/>
      <c r="AT290" s="28"/>
      <c r="AU290" s="28"/>
      <c r="AV290" s="28"/>
      <c r="AW290" s="28"/>
      <c r="AX290" s="28"/>
      <c r="AY290" s="346" t="s">
        <v>68</v>
      </c>
      <c r="AZ290" s="347"/>
      <c r="BA290" s="347"/>
      <c r="BB290" s="347"/>
      <c r="BC290" s="347"/>
      <c r="BD290" s="347"/>
      <c r="BE290" s="347"/>
      <c r="BF290" s="347"/>
      <c r="BG290" s="347"/>
      <c r="BH290" s="347"/>
      <c r="BI290" s="347"/>
      <c r="BJ290" s="348"/>
    </row>
    <row r="291" spans="1:62" ht="19.5" customHeight="1">
      <c r="A291" s="143">
        <v>41334</v>
      </c>
      <c r="B291" s="253" t="s">
        <v>29</v>
      </c>
      <c r="C291" s="253"/>
      <c r="D291" s="240" t="s">
        <v>251</v>
      </c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F291" s="213"/>
      <c r="AG291" s="213"/>
      <c r="AH291" s="213"/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88"/>
      <c r="AZ291" s="288"/>
      <c r="BA291" s="288"/>
      <c r="BB291" s="288"/>
      <c r="BC291" s="288"/>
      <c r="BD291" s="288"/>
      <c r="BE291" s="288"/>
      <c r="BF291" s="288"/>
      <c r="BG291" s="288"/>
      <c r="BH291" s="288"/>
      <c r="BI291" s="288"/>
      <c r="BJ291" s="288"/>
    </row>
    <row r="292" spans="2:62" ht="26.25" customHeight="1">
      <c r="B292" s="253" t="s">
        <v>30</v>
      </c>
      <c r="C292" s="253"/>
      <c r="D292" s="239" t="s">
        <v>447</v>
      </c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88"/>
      <c r="AZ292" s="288"/>
      <c r="BA292" s="288"/>
      <c r="BB292" s="288"/>
      <c r="BC292" s="288"/>
      <c r="BD292" s="288"/>
      <c r="BE292" s="288"/>
      <c r="BF292" s="288"/>
      <c r="BG292" s="288"/>
      <c r="BH292" s="288"/>
      <c r="BI292" s="288"/>
      <c r="BJ292" s="288"/>
    </row>
    <row r="293" spans="2:62" ht="19.5" customHeight="1">
      <c r="B293" s="253" t="s">
        <v>31</v>
      </c>
      <c r="C293" s="253"/>
      <c r="D293" s="240" t="s">
        <v>252</v>
      </c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13"/>
      <c r="Z293" s="213"/>
      <c r="AA293" s="213"/>
      <c r="AB293" s="213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88"/>
      <c r="AZ293" s="288"/>
      <c r="BA293" s="288"/>
      <c r="BB293" s="288"/>
      <c r="BC293" s="288"/>
      <c r="BD293" s="288"/>
      <c r="BE293" s="288"/>
      <c r="BF293" s="288"/>
      <c r="BG293" s="288"/>
      <c r="BH293" s="288"/>
      <c r="BI293" s="288"/>
      <c r="BJ293" s="288"/>
    </row>
    <row r="294" spans="2:62" ht="19.5" customHeight="1">
      <c r="B294" s="253" t="s">
        <v>32</v>
      </c>
      <c r="C294" s="253"/>
      <c r="D294" s="272" t="s">
        <v>253</v>
      </c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13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88"/>
      <c r="AZ294" s="288"/>
      <c r="BA294" s="288"/>
      <c r="BB294" s="288"/>
      <c r="BC294" s="288"/>
      <c r="BD294" s="288"/>
      <c r="BE294" s="288"/>
      <c r="BF294" s="288"/>
      <c r="BG294" s="288"/>
      <c r="BH294" s="288"/>
      <c r="BI294" s="288"/>
      <c r="BJ294" s="288"/>
    </row>
    <row r="295" spans="2:62" ht="26.25" customHeight="1">
      <c r="B295" s="253" t="s">
        <v>33</v>
      </c>
      <c r="C295" s="253"/>
      <c r="D295" s="240" t="s">
        <v>237</v>
      </c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3"/>
      <c r="Z295" s="213"/>
      <c r="AA295" s="213"/>
      <c r="AB295" s="213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88"/>
      <c r="AZ295" s="288"/>
      <c r="BA295" s="288"/>
      <c r="BB295" s="288"/>
      <c r="BC295" s="288"/>
      <c r="BD295" s="288"/>
      <c r="BE295" s="288"/>
      <c r="BF295" s="288"/>
      <c r="BG295" s="288"/>
      <c r="BH295" s="288"/>
      <c r="BI295" s="288"/>
      <c r="BJ295" s="288"/>
    </row>
    <row r="296" spans="2:62" ht="26.25" customHeight="1">
      <c r="B296" s="253" t="s">
        <v>34</v>
      </c>
      <c r="C296" s="253"/>
      <c r="D296" s="519" t="s">
        <v>300</v>
      </c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3"/>
      <c r="Z296" s="213"/>
      <c r="AA296" s="213"/>
      <c r="AB296" s="213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88"/>
      <c r="AZ296" s="288"/>
      <c r="BA296" s="288"/>
      <c r="BB296" s="288"/>
      <c r="BC296" s="288"/>
      <c r="BD296" s="288"/>
      <c r="BE296" s="288"/>
      <c r="BF296" s="288"/>
      <c r="BG296" s="288"/>
      <c r="BH296" s="288"/>
      <c r="BI296" s="288"/>
      <c r="BJ296" s="288"/>
    </row>
    <row r="297" spans="2:62" s="155" customFormat="1" ht="31.5" customHeight="1">
      <c r="B297" s="397" t="s">
        <v>35</v>
      </c>
      <c r="C297" s="398"/>
      <c r="D297" s="399" t="s">
        <v>281</v>
      </c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7"/>
      <c r="T297" s="347"/>
      <c r="U297" s="347"/>
      <c r="V297" s="347"/>
      <c r="W297" s="347"/>
      <c r="X297" s="347"/>
      <c r="Y297" s="347"/>
      <c r="Z297" s="347"/>
      <c r="AA297" s="347"/>
      <c r="AB297" s="347"/>
      <c r="AC297" s="347"/>
      <c r="AD297" s="347"/>
      <c r="AE297" s="347"/>
      <c r="AF297" s="347"/>
      <c r="AG297" s="347"/>
      <c r="AH297" s="347"/>
      <c r="AI297" s="347"/>
      <c r="AJ297" s="347"/>
      <c r="AK297" s="347"/>
      <c r="AL297" s="347"/>
      <c r="AM297" s="347"/>
      <c r="AN297" s="347"/>
      <c r="AO297" s="347"/>
      <c r="AP297" s="347"/>
      <c r="AQ297" s="347"/>
      <c r="AR297" s="347"/>
      <c r="AS297" s="347"/>
      <c r="AT297" s="347"/>
      <c r="AU297" s="347"/>
      <c r="AV297" s="347"/>
      <c r="AW297" s="347"/>
      <c r="AX297" s="348"/>
      <c r="AY297" s="334"/>
      <c r="AZ297" s="335"/>
      <c r="BA297" s="335"/>
      <c r="BB297" s="335"/>
      <c r="BC297" s="335"/>
      <c r="BD297" s="335"/>
      <c r="BE297" s="335"/>
      <c r="BF297" s="335"/>
      <c r="BG297" s="335"/>
      <c r="BH297" s="335"/>
      <c r="BI297" s="335"/>
      <c r="BJ297" s="336"/>
    </row>
    <row r="298" spans="2:62" ht="26.25" customHeight="1">
      <c r="B298" s="253" t="s">
        <v>36</v>
      </c>
      <c r="C298" s="253"/>
      <c r="D298" s="240" t="s">
        <v>254</v>
      </c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88"/>
      <c r="AZ298" s="288"/>
      <c r="BA298" s="288"/>
      <c r="BB298" s="288"/>
      <c r="BC298" s="288"/>
      <c r="BD298" s="288"/>
      <c r="BE298" s="288"/>
      <c r="BF298" s="288"/>
      <c r="BG298" s="288"/>
      <c r="BH298" s="288"/>
      <c r="BI298" s="288"/>
      <c r="BJ298" s="288"/>
    </row>
    <row r="299" spans="2:62" ht="26.25" customHeight="1">
      <c r="B299" s="253" t="s">
        <v>37</v>
      </c>
      <c r="C299" s="253"/>
      <c r="D299" s="240" t="s">
        <v>263</v>
      </c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88"/>
      <c r="AZ299" s="288"/>
      <c r="BA299" s="288"/>
      <c r="BB299" s="288"/>
      <c r="BC299" s="288"/>
      <c r="BD299" s="288"/>
      <c r="BE299" s="288"/>
      <c r="BF299" s="288"/>
      <c r="BG299" s="288"/>
      <c r="BH299" s="288"/>
      <c r="BI299" s="288"/>
      <c r="BJ299" s="288"/>
    </row>
    <row r="300" spans="2:62" ht="19.5" customHeight="1">
      <c r="B300" s="253" t="s">
        <v>78</v>
      </c>
      <c r="C300" s="253"/>
      <c r="D300" s="239" t="s">
        <v>401</v>
      </c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13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88"/>
      <c r="AZ300" s="288"/>
      <c r="BA300" s="288"/>
      <c r="BB300" s="288"/>
      <c r="BC300" s="288"/>
      <c r="BD300" s="288"/>
      <c r="BE300" s="288"/>
      <c r="BF300" s="288"/>
      <c r="BG300" s="288"/>
      <c r="BH300" s="288"/>
      <c r="BI300" s="288"/>
      <c r="BJ300" s="288"/>
    </row>
    <row r="301" spans="2:62" ht="12.75" customHeight="1">
      <c r="B301" s="359" t="s">
        <v>150</v>
      </c>
      <c r="C301" s="360"/>
      <c r="D301" s="304" t="s">
        <v>255</v>
      </c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298"/>
      <c r="AZ301" s="299"/>
      <c r="BA301" s="299"/>
      <c r="BB301" s="299"/>
      <c r="BC301" s="299"/>
      <c r="BD301" s="299"/>
      <c r="BE301" s="299"/>
      <c r="BF301" s="299"/>
      <c r="BG301" s="299"/>
      <c r="BH301" s="299"/>
      <c r="BI301" s="299"/>
      <c r="BJ301" s="300"/>
    </row>
    <row r="302" spans="2:62" ht="12.75" customHeight="1">
      <c r="B302" s="361"/>
      <c r="C302" s="362"/>
      <c r="D302" s="363" t="s">
        <v>292</v>
      </c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4"/>
      <c r="AA302" s="234"/>
      <c r="AB302" s="234"/>
      <c r="AC302" s="234"/>
      <c r="AD302" s="234"/>
      <c r="AE302" s="234"/>
      <c r="AF302" s="234"/>
      <c r="AG302" s="234"/>
      <c r="AH302" s="234"/>
      <c r="AI302" s="234"/>
      <c r="AJ302" s="234"/>
      <c r="AK302" s="234"/>
      <c r="AL302" s="234"/>
      <c r="AM302" s="234"/>
      <c r="AN302" s="234"/>
      <c r="AO302" s="234"/>
      <c r="AP302" s="234"/>
      <c r="AQ302" s="234"/>
      <c r="AR302" s="234"/>
      <c r="AS302" s="234"/>
      <c r="AT302" s="234"/>
      <c r="AU302" s="234"/>
      <c r="AV302" s="234"/>
      <c r="AW302" s="234"/>
      <c r="AX302" s="364"/>
      <c r="AY302" s="301"/>
      <c r="AZ302" s="302"/>
      <c r="BA302" s="302"/>
      <c r="BB302" s="302"/>
      <c r="BC302" s="302"/>
      <c r="BD302" s="302"/>
      <c r="BE302" s="302"/>
      <c r="BF302" s="302"/>
      <c r="BG302" s="302"/>
      <c r="BH302" s="302"/>
      <c r="BI302" s="302"/>
      <c r="BJ302" s="303"/>
    </row>
    <row r="303" spans="2:62" ht="13.5" customHeight="1">
      <c r="B303" s="57"/>
      <c r="C303" s="57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6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7"/>
      <c r="BB303" s="28"/>
      <c r="BC303" s="28"/>
      <c r="BD303" s="28"/>
      <c r="BE303" s="28"/>
      <c r="BF303" s="28"/>
      <c r="BG303" s="28"/>
      <c r="BH303" s="28"/>
      <c r="BI303" s="28"/>
      <c r="BJ303" s="28"/>
    </row>
    <row r="304" spans="2:62" ht="13.5" customHeight="1">
      <c r="B304" s="57"/>
      <c r="C304" s="57"/>
      <c r="D304" s="476"/>
      <c r="E304" s="476"/>
      <c r="F304" s="476"/>
      <c r="G304" s="476"/>
      <c r="H304" s="476"/>
      <c r="I304" s="476"/>
      <c r="J304" s="476"/>
      <c r="K304" s="476"/>
      <c r="L304" s="476"/>
      <c r="M304" s="476"/>
      <c r="N304" s="476"/>
      <c r="O304" s="476"/>
      <c r="P304" s="9" t="s">
        <v>74</v>
      </c>
      <c r="Q304" s="265"/>
      <c r="R304" s="265"/>
      <c r="S304" s="265"/>
      <c r="T304" s="265"/>
      <c r="U304" s="247" t="s">
        <v>39</v>
      </c>
      <c r="V304" s="247"/>
      <c r="W304" s="265"/>
      <c r="X304" s="265"/>
      <c r="Y304" s="265"/>
      <c r="Z304" s="265"/>
      <c r="AA304" s="265"/>
      <c r="AB304" s="265"/>
      <c r="AC304" s="265"/>
      <c r="AD304" s="265"/>
      <c r="AE304" s="247" t="s">
        <v>40</v>
      </c>
      <c r="AF304" s="247"/>
      <c r="AG304" s="265"/>
      <c r="AH304" s="265"/>
      <c r="AI304" s="264" t="s">
        <v>70</v>
      </c>
      <c r="AJ304" s="264"/>
      <c r="AM304" s="287" t="s">
        <v>76</v>
      </c>
      <c r="AN304" s="287"/>
      <c r="BH304" s="28"/>
      <c r="BI304" s="28"/>
      <c r="BJ304" s="28"/>
    </row>
    <row r="305" spans="2:62" ht="13.5" customHeight="1">
      <c r="B305" s="57"/>
      <c r="C305" s="57"/>
      <c r="H305" s="269" t="s">
        <v>83</v>
      </c>
      <c r="I305" s="269"/>
      <c r="J305" s="269"/>
      <c r="K305" s="269"/>
      <c r="BH305" s="28"/>
      <c r="BI305" s="28"/>
      <c r="BJ305" s="28"/>
    </row>
    <row r="306" spans="2:62" ht="13.5" customHeight="1">
      <c r="B306" s="57"/>
      <c r="C306" s="57"/>
      <c r="AP306" s="265"/>
      <c r="AQ306" s="265"/>
      <c r="AR306" s="265"/>
      <c r="AS306" s="265"/>
      <c r="AT306" s="265"/>
      <c r="AU306" s="265"/>
      <c r="AV306" s="265"/>
      <c r="AW306" s="265"/>
      <c r="AX306" s="265"/>
      <c r="AY306" s="265"/>
      <c r="AZ306" s="265"/>
      <c r="BA306" s="265"/>
      <c r="BB306" s="265"/>
      <c r="BC306" s="265"/>
      <c r="BD306" s="265"/>
      <c r="BE306" s="265"/>
      <c r="BF306" s="265"/>
      <c r="BG306" s="265"/>
      <c r="BH306" s="28"/>
      <c r="BI306" s="28"/>
      <c r="BJ306" s="28"/>
    </row>
    <row r="307" spans="2:62" ht="13.5" customHeight="1">
      <c r="B307" s="57"/>
      <c r="C307" s="57"/>
      <c r="AT307" t="s">
        <v>75</v>
      </c>
      <c r="BH307" s="28"/>
      <c r="BI307" s="28"/>
      <c r="BJ307" s="28"/>
    </row>
    <row r="308" spans="2:62" ht="13.5" customHeight="1">
      <c r="B308" s="57"/>
      <c r="C308" s="57"/>
      <c r="BH308" s="28"/>
      <c r="BI308" s="28"/>
      <c r="BJ308" s="28"/>
    </row>
    <row r="309" ht="15" customHeight="1">
      <c r="BB309" s="83"/>
    </row>
    <row r="310" ht="4.5" customHeight="1">
      <c r="BB310" s="83"/>
    </row>
    <row r="311" spans="2:62" s="81" customFormat="1" ht="4.5" customHeight="1">
      <c r="B311" s="85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7"/>
      <c r="BF311" s="88"/>
      <c r="BG311" s="88"/>
      <c r="BH311" s="88"/>
      <c r="BI311" s="88"/>
      <c r="BJ311" s="89"/>
    </row>
    <row r="312" spans="2:62" s="81" customFormat="1" ht="15.75" customHeight="1" thickBot="1">
      <c r="B312" s="246" t="s">
        <v>210</v>
      </c>
      <c r="C312" s="247"/>
      <c r="D312" s="247"/>
      <c r="E312" s="247"/>
      <c r="F312" s="247"/>
      <c r="G312" s="247"/>
      <c r="H312" s="247"/>
      <c r="I312" s="247"/>
      <c r="J312" s="247"/>
      <c r="K312" s="247"/>
      <c r="L312" s="247"/>
      <c r="M312" s="247"/>
      <c r="N312" s="247"/>
      <c r="O312" s="247"/>
      <c r="P312" s="247"/>
      <c r="Q312" s="247"/>
      <c r="R312" s="247"/>
      <c r="S312" s="247"/>
      <c r="T312" s="247"/>
      <c r="U312" s="247"/>
      <c r="V312" s="247"/>
      <c r="W312" s="247"/>
      <c r="X312" s="247"/>
      <c r="Y312" s="247"/>
      <c r="Z312" s="247"/>
      <c r="AA312" s="247"/>
      <c r="AB312" s="247"/>
      <c r="AC312" s="247"/>
      <c r="AD312" s="247"/>
      <c r="AE312" s="247"/>
      <c r="AF312" s="247"/>
      <c r="AG312" s="247"/>
      <c r="AH312" s="247"/>
      <c r="AI312" s="247"/>
      <c r="AJ312" s="247"/>
      <c r="AK312" s="247"/>
      <c r="AL312" s="247"/>
      <c r="AM312" s="247"/>
      <c r="AN312" s="247"/>
      <c r="AO312" s="247"/>
      <c r="AP312" s="247"/>
      <c r="AQ312" s="247"/>
      <c r="AR312" s="247"/>
      <c r="AS312" s="247"/>
      <c r="AT312" s="247"/>
      <c r="AU312" s="247"/>
      <c r="AV312" s="247"/>
      <c r="AW312" s="247"/>
      <c r="AX312" s="247"/>
      <c r="AY312" s="247"/>
      <c r="AZ312" s="247"/>
      <c r="BA312" s="247"/>
      <c r="BB312" s="247"/>
      <c r="BC312" s="247"/>
      <c r="BD312" s="247"/>
      <c r="BE312" s="247"/>
      <c r="BF312" s="247"/>
      <c r="BG312" s="247"/>
      <c r="BH312" s="247"/>
      <c r="BI312" s="247"/>
      <c r="BJ312" s="248"/>
    </row>
    <row r="313" spans="2:62" s="81" customFormat="1" ht="13.5" customHeight="1" thickBot="1">
      <c r="B313" s="154"/>
      <c r="C313" s="153"/>
      <c r="D313" s="153"/>
      <c r="E313" s="153"/>
      <c r="F313" s="153"/>
      <c r="G313" s="267" t="s">
        <v>262</v>
      </c>
      <c r="H313" s="247"/>
      <c r="I313" s="247"/>
      <c r="J313" s="247"/>
      <c r="K313" s="247"/>
      <c r="L313" s="247"/>
      <c r="M313" s="247"/>
      <c r="N313" s="247"/>
      <c r="O313" s="247"/>
      <c r="P313" s="247"/>
      <c r="Q313" s="247"/>
      <c r="R313" s="247"/>
      <c r="S313" s="247"/>
      <c r="T313" s="247"/>
      <c r="U313" s="247"/>
      <c r="V313" s="247"/>
      <c r="W313" s="247"/>
      <c r="X313" s="247"/>
      <c r="Y313" s="247"/>
      <c r="Z313" s="247"/>
      <c r="AA313" s="247"/>
      <c r="AB313" s="247"/>
      <c r="AC313" s="247"/>
      <c r="AD313" s="247"/>
      <c r="AE313" s="247"/>
      <c r="AF313" s="247"/>
      <c r="AG313" s="247"/>
      <c r="AH313" s="247"/>
      <c r="AI313" s="247"/>
      <c r="AJ313" s="247"/>
      <c r="AK313" s="247"/>
      <c r="AL313" s="247"/>
      <c r="AM313" s="247"/>
      <c r="AN313" s="247"/>
      <c r="AO313" s="247"/>
      <c r="AP313" s="247"/>
      <c r="AQ313" s="247"/>
      <c r="AR313" s="247"/>
      <c r="AS313" s="247"/>
      <c r="AT313" s="247"/>
      <c r="AU313" s="247"/>
      <c r="AV313" s="247"/>
      <c r="AW313" s="247"/>
      <c r="AX313" s="247"/>
      <c r="AY313" s="247"/>
      <c r="AZ313" s="247"/>
      <c r="BA313" s="247"/>
      <c r="BB313" s="247"/>
      <c r="BC313" s="247"/>
      <c r="BD313" s="247"/>
      <c r="BE313" s="247"/>
      <c r="BF313" s="247"/>
      <c r="BG313" s="247"/>
      <c r="BH313" s="247"/>
      <c r="BI313" s="247"/>
      <c r="BJ313" s="248"/>
    </row>
    <row r="314" spans="2:62" s="81" customFormat="1" ht="13.5" customHeight="1">
      <c r="B314" s="270" t="s">
        <v>246</v>
      </c>
      <c r="C314" s="247"/>
      <c r="D314" s="247"/>
      <c r="E314" s="247"/>
      <c r="F314" s="247"/>
      <c r="G314" s="247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247"/>
      <c r="S314" s="247"/>
      <c r="T314" s="247"/>
      <c r="U314" s="247"/>
      <c r="V314" s="247"/>
      <c r="W314" s="247"/>
      <c r="X314" s="247"/>
      <c r="Y314" s="247"/>
      <c r="Z314" s="247"/>
      <c r="AA314" s="247"/>
      <c r="AB314" s="247"/>
      <c r="AC314" s="247"/>
      <c r="AD314" s="247"/>
      <c r="AE314" s="247"/>
      <c r="AF314" s="247"/>
      <c r="AG314" s="247"/>
      <c r="AH314" s="247"/>
      <c r="AI314" s="247"/>
      <c r="AJ314" s="247"/>
      <c r="AK314" s="247"/>
      <c r="AL314" s="247"/>
      <c r="AM314" s="247"/>
      <c r="AN314" s="247"/>
      <c r="AO314" s="247"/>
      <c r="AP314" s="247"/>
      <c r="AQ314" s="247"/>
      <c r="AR314" s="247"/>
      <c r="AS314" s="247"/>
      <c r="AT314" s="247"/>
      <c r="AU314" s="247"/>
      <c r="AV314" s="247"/>
      <c r="AW314" s="247"/>
      <c r="AX314" s="247"/>
      <c r="AY314" s="247"/>
      <c r="AZ314" s="247"/>
      <c r="BA314" s="247"/>
      <c r="BB314" s="247"/>
      <c r="BC314" s="247"/>
      <c r="BD314" s="247"/>
      <c r="BE314" s="247"/>
      <c r="BF314" s="247"/>
      <c r="BG314" s="247"/>
      <c r="BH314" s="247"/>
      <c r="BI314" s="247"/>
      <c r="BJ314" s="248"/>
    </row>
    <row r="315" spans="2:62" s="81" customFormat="1" ht="13.5" customHeight="1">
      <c r="B315" s="246" t="s">
        <v>87</v>
      </c>
      <c r="C315" s="247"/>
      <c r="D315" s="247"/>
      <c r="E315" s="247"/>
      <c r="F315" s="247"/>
      <c r="G315" s="247"/>
      <c r="H315" s="247"/>
      <c r="I315" s="247"/>
      <c r="J315" s="247"/>
      <c r="K315" s="247"/>
      <c r="L315" s="247"/>
      <c r="M315" s="247"/>
      <c r="N315" s="247"/>
      <c r="O315" s="247"/>
      <c r="P315" s="247"/>
      <c r="Q315" s="247"/>
      <c r="R315" s="247"/>
      <c r="S315" s="247"/>
      <c r="T315" s="247"/>
      <c r="U315" s="247"/>
      <c r="V315" s="247"/>
      <c r="W315" s="247"/>
      <c r="X315" s="247"/>
      <c r="Y315" s="247"/>
      <c r="Z315" s="247"/>
      <c r="AA315" s="247"/>
      <c r="AB315" s="247"/>
      <c r="AC315" s="247"/>
      <c r="AD315" s="247"/>
      <c r="AE315" s="247"/>
      <c r="AF315" s="247"/>
      <c r="AG315" s="247"/>
      <c r="AH315" s="247"/>
      <c r="AI315" s="247"/>
      <c r="AJ315" s="247"/>
      <c r="AK315" s="247"/>
      <c r="AL315" s="247"/>
      <c r="AM315" s="247"/>
      <c r="AN315" s="247"/>
      <c r="AO315" s="247"/>
      <c r="AP315" s="247"/>
      <c r="AQ315" s="247"/>
      <c r="AR315" s="247"/>
      <c r="AS315" s="247"/>
      <c r="AT315" s="247"/>
      <c r="AU315" s="247"/>
      <c r="AV315" s="247"/>
      <c r="AW315" s="247"/>
      <c r="AX315" s="247"/>
      <c r="AY315" s="247"/>
      <c r="AZ315" s="247"/>
      <c r="BA315" s="247"/>
      <c r="BB315" s="247"/>
      <c r="BC315" s="247"/>
      <c r="BD315" s="247"/>
      <c r="BE315" s="247"/>
      <c r="BF315" s="247"/>
      <c r="BG315" s="247"/>
      <c r="BH315" s="247"/>
      <c r="BI315" s="247"/>
      <c r="BJ315" s="248"/>
    </row>
    <row r="316" spans="2:62" s="81" customFormat="1" ht="4.5" customHeight="1">
      <c r="B316" s="90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91"/>
    </row>
    <row r="317" ht="6.75" customHeight="1"/>
    <row r="318" spans="2:62" ht="6.75" customHeight="1">
      <c r="B318" s="34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6"/>
    </row>
    <row r="319" spans="2:62" ht="19.5" customHeight="1">
      <c r="B319" s="249" t="s">
        <v>51</v>
      </c>
      <c r="C319" s="250"/>
      <c r="D319" s="251" t="s">
        <v>81</v>
      </c>
      <c r="E319" s="251"/>
      <c r="F319" s="251"/>
      <c r="G319" s="251"/>
      <c r="H319" s="251"/>
      <c r="I319" s="251"/>
      <c r="J319" s="3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9"/>
    </row>
    <row r="320" spans="2:62" ht="15.75" customHeight="1">
      <c r="B320" s="32"/>
      <c r="C320" s="17"/>
      <c r="D320" s="296" t="s">
        <v>97</v>
      </c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97">
        <f>T(U64)</f>
      </c>
      <c r="V320" s="297"/>
      <c r="W320" s="297"/>
      <c r="X320" s="297"/>
      <c r="Y320" s="297"/>
      <c r="Z320" s="297"/>
      <c r="AA320" s="297"/>
      <c r="AB320" s="297"/>
      <c r="AC320" s="297"/>
      <c r="AD320" s="297"/>
      <c r="AE320" s="297"/>
      <c r="AF320" s="297"/>
      <c r="AG320" s="297"/>
      <c r="AH320" s="297"/>
      <c r="AI320" s="297"/>
      <c r="AJ320" s="297"/>
      <c r="AK320" s="297"/>
      <c r="AL320" s="297"/>
      <c r="AM320" s="297"/>
      <c r="AN320" s="297"/>
      <c r="AO320" s="297"/>
      <c r="AP320" s="297"/>
      <c r="AQ320" s="297"/>
      <c r="AR320" s="297"/>
      <c r="AS320" s="297"/>
      <c r="AT320" s="297"/>
      <c r="AU320" s="297"/>
      <c r="AV320" s="297"/>
      <c r="AW320" s="297"/>
      <c r="AX320" s="297"/>
      <c r="AY320" s="297"/>
      <c r="AZ320" s="297"/>
      <c r="BA320" s="297"/>
      <c r="BB320" s="297"/>
      <c r="BC320" s="297"/>
      <c r="BD320" s="297"/>
      <c r="BE320" s="297"/>
      <c r="BF320" s="297"/>
      <c r="BG320" s="297"/>
      <c r="BH320" s="297"/>
      <c r="BI320" s="17"/>
      <c r="BJ320" s="19"/>
    </row>
    <row r="321" spans="2:62" ht="15.75" customHeight="1">
      <c r="B321" s="32"/>
      <c r="C321" s="17"/>
      <c r="D321" s="29" t="s">
        <v>102</v>
      </c>
      <c r="E321" s="30"/>
      <c r="F321" s="30"/>
      <c r="G321" s="30"/>
      <c r="H321" s="30"/>
      <c r="I321" s="30"/>
      <c r="J321" s="30"/>
      <c r="K321" s="268">
        <f>T(K67)</f>
      </c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  <c r="AA321" s="268"/>
      <c r="AB321" s="268"/>
      <c r="AC321" s="268"/>
      <c r="AD321" s="268"/>
      <c r="AE321" s="268"/>
      <c r="AF321" s="268"/>
      <c r="AG321" s="268"/>
      <c r="AH321" s="268"/>
      <c r="AI321" s="313" t="s">
        <v>103</v>
      </c>
      <c r="AJ321" s="313"/>
      <c r="AK321" s="313"/>
      <c r="AL321" s="313"/>
      <c r="AM321" s="313"/>
      <c r="AN321" s="313"/>
      <c r="AO321" s="313"/>
      <c r="AP321" s="313"/>
      <c r="AQ321" s="313"/>
      <c r="AR321" s="313"/>
      <c r="AS321" s="313"/>
      <c r="AT321" s="313"/>
      <c r="AU321" s="268">
        <f>T(AU67)</f>
      </c>
      <c r="AV321" s="268"/>
      <c r="AW321" s="268"/>
      <c r="AX321" s="268"/>
      <c r="AY321" s="268"/>
      <c r="AZ321" s="268"/>
      <c r="BA321" s="268"/>
      <c r="BB321" s="268"/>
      <c r="BC321" s="268"/>
      <c r="BD321" s="268"/>
      <c r="BE321" s="268"/>
      <c r="BF321" s="268"/>
      <c r="BG321" s="268"/>
      <c r="BH321" s="268"/>
      <c r="BI321" s="17"/>
      <c r="BJ321" s="19"/>
    </row>
    <row r="322" spans="2:62" ht="6.75" customHeight="1">
      <c r="B322" s="33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20"/>
    </row>
    <row r="323" spans="2:62" ht="6.75" customHeight="1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</row>
    <row r="324" spans="2:62" ht="6.75" customHeight="1">
      <c r="B324" s="34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6"/>
    </row>
    <row r="325" spans="2:62" ht="13.5" customHeight="1">
      <c r="B325" s="249" t="s">
        <v>52</v>
      </c>
      <c r="C325" s="250"/>
      <c r="D325" s="251" t="s">
        <v>59</v>
      </c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  <c r="S325" s="264"/>
      <c r="T325" s="264"/>
      <c r="U325" s="264"/>
      <c r="V325" s="264"/>
      <c r="W325" s="264"/>
      <c r="X325" s="264"/>
      <c r="Y325" s="264"/>
      <c r="Z325" s="264"/>
      <c r="AA325" s="264"/>
      <c r="AB325" s="264"/>
      <c r="AC325" s="264"/>
      <c r="AD325" s="264"/>
      <c r="AE325" s="264"/>
      <c r="AF325" s="264"/>
      <c r="AG325" s="264"/>
      <c r="AH325" s="264"/>
      <c r="AI325" s="264"/>
      <c r="AJ325" s="264"/>
      <c r="AK325" s="264"/>
      <c r="AL325" s="264"/>
      <c r="AM325" s="264"/>
      <c r="AN325" s="264"/>
      <c r="AO325" s="264"/>
      <c r="AP325" s="264"/>
      <c r="AQ325" s="264"/>
      <c r="AR325" s="264"/>
      <c r="AS325" s="264"/>
      <c r="AT325" s="264"/>
      <c r="AU325" s="264"/>
      <c r="AV325" s="264"/>
      <c r="AW325" s="287"/>
      <c r="AX325" s="28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9"/>
    </row>
    <row r="326" spans="2:62" ht="3" customHeight="1">
      <c r="B326" s="32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9"/>
    </row>
    <row r="327" spans="2:62" ht="13.5" customHeight="1">
      <c r="B327" s="32"/>
      <c r="C327" s="17"/>
      <c r="D327" s="332" t="s">
        <v>14</v>
      </c>
      <c r="E327" s="332"/>
      <c r="F327" s="17" t="s">
        <v>60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455"/>
      <c r="AH327" s="456"/>
      <c r="AI327" s="454" t="s">
        <v>18</v>
      </c>
      <c r="AJ327" s="454"/>
      <c r="AK327" s="468" t="s">
        <v>147</v>
      </c>
      <c r="AL327" s="468"/>
      <c r="AM327" s="468"/>
      <c r="AN327" s="468"/>
      <c r="AO327" s="468"/>
      <c r="AP327" s="468"/>
      <c r="AQ327" s="468"/>
      <c r="AR327" s="468"/>
      <c r="AS327" s="468"/>
      <c r="AT327" s="468"/>
      <c r="AU327" s="468"/>
      <c r="AV327" s="468"/>
      <c r="AW327" s="468"/>
      <c r="AX327" s="468"/>
      <c r="AY327" s="468"/>
      <c r="AZ327" s="468"/>
      <c r="BA327" s="468"/>
      <c r="BB327" s="468"/>
      <c r="BC327" s="468"/>
      <c r="BD327" s="468"/>
      <c r="BE327" s="468"/>
      <c r="BF327" s="468"/>
      <c r="BG327" s="469"/>
      <c r="BH327" s="455"/>
      <c r="BI327" s="456"/>
      <c r="BJ327" s="19"/>
    </row>
    <row r="328" spans="2:62" ht="6.75" customHeight="1">
      <c r="B328" s="32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54"/>
      <c r="AH328" s="54"/>
      <c r="AI328" s="17"/>
      <c r="AJ328" s="17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54"/>
      <c r="BI328" s="54"/>
      <c r="BJ328" s="19"/>
    </row>
    <row r="329" spans="2:62" ht="13.5" customHeight="1">
      <c r="B329" s="32"/>
      <c r="C329" s="17"/>
      <c r="D329" s="332" t="s">
        <v>15</v>
      </c>
      <c r="E329" s="332"/>
      <c r="F329" s="17" t="s">
        <v>61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455"/>
      <c r="AH329" s="456"/>
      <c r="AI329" s="470" t="s">
        <v>144</v>
      </c>
      <c r="AJ329" s="454"/>
      <c r="AK329" s="468" t="s">
        <v>145</v>
      </c>
      <c r="AL329" s="468"/>
      <c r="AM329" s="468"/>
      <c r="AN329" s="468"/>
      <c r="AO329" s="468"/>
      <c r="AP329" s="468"/>
      <c r="AQ329" s="468"/>
      <c r="AR329" s="468"/>
      <c r="AS329" s="468"/>
      <c r="AT329" s="468"/>
      <c r="AU329" s="468"/>
      <c r="AV329" s="468"/>
      <c r="AW329" s="468"/>
      <c r="AX329" s="468"/>
      <c r="AY329" s="468"/>
      <c r="AZ329" s="468"/>
      <c r="BA329" s="468"/>
      <c r="BB329" s="468"/>
      <c r="BC329" s="468"/>
      <c r="BD329" s="468"/>
      <c r="BE329" s="468"/>
      <c r="BF329" s="468"/>
      <c r="BG329" s="469"/>
      <c r="BH329" s="386"/>
      <c r="BI329" s="285"/>
      <c r="BJ329" s="19"/>
    </row>
    <row r="330" spans="2:62" ht="6.75" customHeight="1">
      <c r="B330" s="32"/>
      <c r="C330" s="17"/>
      <c r="D330" s="67"/>
      <c r="E330" s="6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70"/>
      <c r="AH330" s="70"/>
      <c r="AI330" s="63"/>
      <c r="AJ330" s="63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54"/>
      <c r="BI330" s="54"/>
      <c r="BJ330" s="19"/>
    </row>
    <row r="331" spans="2:62" ht="13.5" customHeight="1">
      <c r="B331" s="32"/>
      <c r="C331" s="17"/>
      <c r="D331" s="332" t="s">
        <v>16</v>
      </c>
      <c r="E331" s="332"/>
      <c r="F331" s="264" t="s">
        <v>149</v>
      </c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4"/>
      <c r="W331" s="264"/>
      <c r="X331" s="264"/>
      <c r="Y331" s="264"/>
      <c r="Z331" s="264"/>
      <c r="AA331" s="264"/>
      <c r="AB331" s="264"/>
      <c r="AC331" s="264"/>
      <c r="AD331" s="264"/>
      <c r="AE331" s="264"/>
      <c r="AF331" s="264"/>
      <c r="AG331" s="455"/>
      <c r="AH331" s="456"/>
      <c r="AI331" s="470" t="s">
        <v>19</v>
      </c>
      <c r="AJ331" s="454"/>
      <c r="AK331" s="468" t="s">
        <v>146</v>
      </c>
      <c r="AL331" s="468"/>
      <c r="AM331" s="468"/>
      <c r="AN331" s="468"/>
      <c r="AO331" s="468"/>
      <c r="AP331" s="468"/>
      <c r="AQ331" s="468"/>
      <c r="AR331" s="468"/>
      <c r="AS331" s="468"/>
      <c r="AT331" s="468"/>
      <c r="AU331" s="468"/>
      <c r="AV331" s="468"/>
      <c r="AW331" s="468"/>
      <c r="AX331" s="468"/>
      <c r="AY331" s="468"/>
      <c r="AZ331" s="468"/>
      <c r="BA331" s="468"/>
      <c r="BB331" s="468"/>
      <c r="BC331" s="468"/>
      <c r="BD331" s="468"/>
      <c r="BE331" s="468"/>
      <c r="BF331" s="468"/>
      <c r="BG331" s="469"/>
      <c r="BH331" s="386"/>
      <c r="BI331" s="285"/>
      <c r="BJ331" s="19"/>
    </row>
    <row r="332" spans="2:62" ht="6.75" customHeight="1">
      <c r="B332" s="32"/>
      <c r="C332" s="17"/>
      <c r="D332" s="67"/>
      <c r="E332" s="67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74"/>
      <c r="AH332" s="74"/>
      <c r="AI332" s="63"/>
      <c r="AJ332" s="63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28"/>
      <c r="BI332" s="28"/>
      <c r="BJ332" s="19"/>
    </row>
    <row r="333" spans="2:62" ht="13.5" customHeight="1">
      <c r="B333" s="32"/>
      <c r="C333" s="17"/>
      <c r="D333" s="332" t="s">
        <v>17</v>
      </c>
      <c r="E333" s="332"/>
      <c r="F333" s="264" t="s">
        <v>148</v>
      </c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V333" s="264"/>
      <c r="W333" s="264"/>
      <c r="X333" s="264"/>
      <c r="Y333" s="264"/>
      <c r="Z333" s="264"/>
      <c r="AA333" s="264"/>
      <c r="AB333" s="264"/>
      <c r="AC333" s="264"/>
      <c r="AD333" s="264"/>
      <c r="AE333" s="264"/>
      <c r="AF333" s="264"/>
      <c r="AG333" s="455"/>
      <c r="AH333" s="456"/>
      <c r="AI333" s="63"/>
      <c r="AJ333" s="63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28"/>
      <c r="BI333" s="28"/>
      <c r="BJ333" s="19"/>
    </row>
    <row r="334" spans="2:62" ht="6.75" customHeight="1">
      <c r="B334" s="33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20"/>
    </row>
    <row r="335" ht="6.75" customHeight="1">
      <c r="BB335" s="31"/>
    </row>
    <row r="336" spans="2:62" ht="13.5" customHeight="1">
      <c r="B336" s="457" t="s">
        <v>53</v>
      </c>
      <c r="C336" s="458"/>
      <c r="D336" s="471" t="s">
        <v>129</v>
      </c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7"/>
    </row>
    <row r="337" spans="2:62" ht="24.75" customHeight="1">
      <c r="B337" s="245" t="s">
        <v>29</v>
      </c>
      <c r="C337" s="219"/>
      <c r="D337" s="499" t="s">
        <v>130</v>
      </c>
      <c r="E337" s="499"/>
      <c r="F337" s="499"/>
      <c r="G337" s="499"/>
      <c r="H337" s="499"/>
      <c r="I337" s="499"/>
      <c r="J337" s="499"/>
      <c r="K337" s="499"/>
      <c r="L337" s="499"/>
      <c r="M337" s="499"/>
      <c r="N337" s="499"/>
      <c r="O337" s="499"/>
      <c r="P337" s="499"/>
      <c r="Q337" s="499"/>
      <c r="R337" s="499"/>
      <c r="S337" s="499"/>
      <c r="T337" s="499"/>
      <c r="U337" s="499"/>
      <c r="V337" s="499"/>
      <c r="W337" s="499"/>
      <c r="X337" s="499"/>
      <c r="Y337" s="499"/>
      <c r="Z337" s="499"/>
      <c r="AA337" s="499"/>
      <c r="AB337" s="499"/>
      <c r="AC337" s="499"/>
      <c r="AD337" s="499"/>
      <c r="AE337" s="499"/>
      <c r="AF337" s="499"/>
      <c r="AG337" s="499"/>
      <c r="AH337" s="499"/>
      <c r="AI337" s="499"/>
      <c r="AJ337" s="499"/>
      <c r="AK337" s="499"/>
      <c r="AL337" s="499"/>
      <c r="AM337" s="499"/>
      <c r="AN337" s="499"/>
      <c r="AO337" s="499"/>
      <c r="AP337" s="499"/>
      <c r="AQ337" s="499"/>
      <c r="AR337" s="499"/>
      <c r="AS337" s="499"/>
      <c r="AT337" s="499"/>
      <c r="AU337" s="499"/>
      <c r="AV337" s="389"/>
      <c r="AW337" s="390"/>
      <c r="AX337" s="390"/>
      <c r="AY337" s="390"/>
      <c r="AZ337" s="390"/>
      <c r="BA337" s="390"/>
      <c r="BB337" s="390"/>
      <c r="BC337" s="390"/>
      <c r="BD337" s="390"/>
      <c r="BE337" s="390"/>
      <c r="BF337" s="390"/>
      <c r="BG337" s="390"/>
      <c r="BH337" s="390"/>
      <c r="BI337" s="387" t="s">
        <v>77</v>
      </c>
      <c r="BJ337" s="388"/>
    </row>
    <row r="338" spans="2:62" ht="24.75" customHeight="1">
      <c r="B338" s="245" t="s">
        <v>30</v>
      </c>
      <c r="C338" s="219"/>
      <c r="D338" s="500" t="s">
        <v>131</v>
      </c>
      <c r="E338" s="500"/>
      <c r="F338" s="500"/>
      <c r="G338" s="500"/>
      <c r="H338" s="500"/>
      <c r="I338" s="500"/>
      <c r="J338" s="500"/>
      <c r="K338" s="500"/>
      <c r="L338" s="500"/>
      <c r="M338" s="500"/>
      <c r="N338" s="500"/>
      <c r="O338" s="500"/>
      <c r="P338" s="500"/>
      <c r="Q338" s="500"/>
      <c r="R338" s="500"/>
      <c r="S338" s="500"/>
      <c r="T338" s="500"/>
      <c r="U338" s="500"/>
      <c r="V338" s="500"/>
      <c r="W338" s="500"/>
      <c r="X338" s="500"/>
      <c r="Y338" s="500"/>
      <c r="Z338" s="500"/>
      <c r="AA338" s="500"/>
      <c r="AB338" s="500"/>
      <c r="AC338" s="500"/>
      <c r="AD338" s="500"/>
      <c r="AE338" s="500"/>
      <c r="AF338" s="500"/>
      <c r="AG338" s="500"/>
      <c r="AH338" s="500"/>
      <c r="AI338" s="500"/>
      <c r="AJ338" s="500"/>
      <c r="AK338" s="500"/>
      <c r="AL338" s="500"/>
      <c r="AM338" s="500"/>
      <c r="AN338" s="500"/>
      <c r="AO338" s="500"/>
      <c r="AP338" s="500"/>
      <c r="AQ338" s="500"/>
      <c r="AR338" s="500"/>
      <c r="AS338" s="500"/>
      <c r="AT338" s="500"/>
      <c r="AU338" s="500"/>
      <c r="AV338" s="389"/>
      <c r="AW338" s="390"/>
      <c r="AX338" s="390"/>
      <c r="AY338" s="390"/>
      <c r="AZ338" s="390"/>
      <c r="BA338" s="390"/>
      <c r="BB338" s="390"/>
      <c r="BC338" s="390"/>
      <c r="BD338" s="390"/>
      <c r="BE338" s="390"/>
      <c r="BF338" s="390"/>
      <c r="BG338" s="390"/>
      <c r="BH338" s="390"/>
      <c r="BI338" s="387" t="s">
        <v>77</v>
      </c>
      <c r="BJ338" s="388"/>
    </row>
    <row r="339" spans="2:62" ht="24.75" customHeight="1">
      <c r="B339" s="245" t="s">
        <v>31</v>
      </c>
      <c r="C339" s="219"/>
      <c r="D339" s="500" t="s">
        <v>132</v>
      </c>
      <c r="E339" s="500"/>
      <c r="F339" s="500"/>
      <c r="G339" s="500"/>
      <c r="H339" s="500"/>
      <c r="I339" s="500"/>
      <c r="J339" s="500"/>
      <c r="K339" s="500"/>
      <c r="L339" s="500"/>
      <c r="M339" s="500"/>
      <c r="N339" s="500"/>
      <c r="O339" s="500"/>
      <c r="P339" s="500"/>
      <c r="Q339" s="500"/>
      <c r="R339" s="500"/>
      <c r="S339" s="500"/>
      <c r="T339" s="500"/>
      <c r="U339" s="500"/>
      <c r="V339" s="500"/>
      <c r="W339" s="500"/>
      <c r="X339" s="500"/>
      <c r="Y339" s="500"/>
      <c r="Z339" s="500"/>
      <c r="AA339" s="500"/>
      <c r="AB339" s="500"/>
      <c r="AC339" s="500"/>
      <c r="AD339" s="500"/>
      <c r="AE339" s="500"/>
      <c r="AF339" s="500"/>
      <c r="AG339" s="500"/>
      <c r="AH339" s="500"/>
      <c r="AI339" s="500"/>
      <c r="AJ339" s="500"/>
      <c r="AK339" s="500"/>
      <c r="AL339" s="500"/>
      <c r="AM339" s="500"/>
      <c r="AN339" s="500"/>
      <c r="AO339" s="500"/>
      <c r="AP339" s="500"/>
      <c r="AQ339" s="500"/>
      <c r="AR339" s="500"/>
      <c r="AS339" s="500"/>
      <c r="AT339" s="500"/>
      <c r="AU339" s="500"/>
      <c r="AV339" s="389"/>
      <c r="AW339" s="390"/>
      <c r="AX339" s="390"/>
      <c r="AY339" s="390"/>
      <c r="AZ339" s="390"/>
      <c r="BA339" s="390"/>
      <c r="BB339" s="390"/>
      <c r="BC339" s="390"/>
      <c r="BD339" s="390"/>
      <c r="BE339" s="390"/>
      <c r="BF339" s="390"/>
      <c r="BG339" s="390"/>
      <c r="BH339" s="390"/>
      <c r="BI339" s="387" t="s">
        <v>77</v>
      </c>
      <c r="BJ339" s="388"/>
    </row>
    <row r="340" spans="2:62" ht="24.75" customHeight="1">
      <c r="B340" s="245" t="s">
        <v>32</v>
      </c>
      <c r="C340" s="219"/>
      <c r="D340" s="496" t="s">
        <v>301</v>
      </c>
      <c r="E340" s="497"/>
      <c r="F340" s="497"/>
      <c r="G340" s="497"/>
      <c r="H340" s="497"/>
      <c r="I340" s="497"/>
      <c r="J340" s="497"/>
      <c r="K340" s="497"/>
      <c r="L340" s="497"/>
      <c r="M340" s="497"/>
      <c r="N340" s="497"/>
      <c r="O340" s="497"/>
      <c r="P340" s="497"/>
      <c r="Q340" s="497"/>
      <c r="R340" s="497"/>
      <c r="S340" s="497"/>
      <c r="T340" s="497"/>
      <c r="U340" s="497"/>
      <c r="V340" s="497"/>
      <c r="W340" s="497"/>
      <c r="X340" s="497"/>
      <c r="Y340" s="497"/>
      <c r="Z340" s="497"/>
      <c r="AA340" s="497"/>
      <c r="AB340" s="497"/>
      <c r="AC340" s="497"/>
      <c r="AD340" s="497"/>
      <c r="AE340" s="497"/>
      <c r="AF340" s="497"/>
      <c r="AG340" s="497"/>
      <c r="AH340" s="497"/>
      <c r="AI340" s="497"/>
      <c r="AJ340" s="497"/>
      <c r="AK340" s="497"/>
      <c r="AL340" s="497"/>
      <c r="AM340" s="497"/>
      <c r="AN340" s="497"/>
      <c r="AO340" s="497"/>
      <c r="AP340" s="497"/>
      <c r="AQ340" s="497"/>
      <c r="AR340" s="497"/>
      <c r="AS340" s="497"/>
      <c r="AT340" s="497"/>
      <c r="AU340" s="498"/>
      <c r="AV340" s="389"/>
      <c r="AW340" s="390"/>
      <c r="AX340" s="390"/>
      <c r="AY340" s="390"/>
      <c r="AZ340" s="390"/>
      <c r="BA340" s="390"/>
      <c r="BB340" s="390"/>
      <c r="BC340" s="390"/>
      <c r="BD340" s="390"/>
      <c r="BE340" s="390"/>
      <c r="BF340" s="390"/>
      <c r="BG340" s="390"/>
      <c r="BH340" s="390"/>
      <c r="BI340" s="387" t="s">
        <v>77</v>
      </c>
      <c r="BJ340" s="388"/>
    </row>
    <row r="341" spans="2:62" ht="35.25" customHeight="1">
      <c r="B341" s="245" t="s">
        <v>33</v>
      </c>
      <c r="C341" s="219"/>
      <c r="D341" s="491" t="s">
        <v>277</v>
      </c>
      <c r="E341" s="492"/>
      <c r="F341" s="492"/>
      <c r="G341" s="492"/>
      <c r="H341" s="492"/>
      <c r="I341" s="492"/>
      <c r="J341" s="492"/>
      <c r="K341" s="492"/>
      <c r="L341" s="492"/>
      <c r="M341" s="492"/>
      <c r="N341" s="492"/>
      <c r="O341" s="492"/>
      <c r="P341" s="492"/>
      <c r="Q341" s="492"/>
      <c r="R341" s="492"/>
      <c r="S341" s="492"/>
      <c r="T341" s="492"/>
      <c r="U341" s="492"/>
      <c r="V341" s="492"/>
      <c r="W341" s="492"/>
      <c r="X341" s="492"/>
      <c r="Y341" s="492"/>
      <c r="Z341" s="492"/>
      <c r="AA341" s="492"/>
      <c r="AB341" s="492"/>
      <c r="AC341" s="492"/>
      <c r="AD341" s="492"/>
      <c r="AE341" s="492"/>
      <c r="AF341" s="492"/>
      <c r="AG341" s="492"/>
      <c r="AH341" s="492"/>
      <c r="AI341" s="492"/>
      <c r="AJ341" s="492"/>
      <c r="AK341" s="492"/>
      <c r="AL341" s="492"/>
      <c r="AM341" s="492"/>
      <c r="AN341" s="492"/>
      <c r="AO341" s="492"/>
      <c r="AP341" s="492"/>
      <c r="AQ341" s="492"/>
      <c r="AR341" s="492"/>
      <c r="AS341" s="492"/>
      <c r="AT341" s="492"/>
      <c r="AU341" s="493"/>
      <c r="AV341" s="389"/>
      <c r="AW341" s="390"/>
      <c r="AX341" s="390"/>
      <c r="AY341" s="390"/>
      <c r="AZ341" s="390"/>
      <c r="BA341" s="390"/>
      <c r="BB341" s="390"/>
      <c r="BC341" s="390"/>
      <c r="BD341" s="390"/>
      <c r="BE341" s="390"/>
      <c r="BF341" s="390"/>
      <c r="BG341" s="390"/>
      <c r="BH341" s="390"/>
      <c r="BI341" s="387" t="s">
        <v>77</v>
      </c>
      <c r="BJ341" s="388"/>
    </row>
    <row r="342" spans="2:62" ht="34.5" customHeight="1">
      <c r="B342" s="245" t="s">
        <v>34</v>
      </c>
      <c r="C342" s="219"/>
      <c r="D342" s="488" t="s">
        <v>278</v>
      </c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88"/>
      <c r="R342" s="488"/>
      <c r="S342" s="488"/>
      <c r="T342" s="488"/>
      <c r="U342" s="488"/>
      <c r="V342" s="488"/>
      <c r="W342" s="488"/>
      <c r="X342" s="488"/>
      <c r="Y342" s="488"/>
      <c r="Z342" s="488"/>
      <c r="AA342" s="488"/>
      <c r="AB342" s="488"/>
      <c r="AC342" s="488"/>
      <c r="AD342" s="488"/>
      <c r="AE342" s="488"/>
      <c r="AF342" s="488"/>
      <c r="AG342" s="488"/>
      <c r="AH342" s="488"/>
      <c r="AI342" s="488"/>
      <c r="AJ342" s="488"/>
      <c r="AK342" s="488"/>
      <c r="AL342" s="488"/>
      <c r="AM342" s="488"/>
      <c r="AN342" s="488"/>
      <c r="AO342" s="488"/>
      <c r="AP342" s="488"/>
      <c r="AQ342" s="488"/>
      <c r="AR342" s="488"/>
      <c r="AS342" s="488"/>
      <c r="AT342" s="488"/>
      <c r="AU342" s="488"/>
      <c r="AV342" s="389"/>
      <c r="AW342" s="390"/>
      <c r="AX342" s="390"/>
      <c r="AY342" s="390"/>
      <c r="AZ342" s="390"/>
      <c r="BA342" s="390"/>
      <c r="BB342" s="390"/>
      <c r="BC342" s="390"/>
      <c r="BD342" s="390"/>
      <c r="BE342" s="390"/>
      <c r="BF342" s="390"/>
      <c r="BG342" s="390"/>
      <c r="BH342" s="390"/>
      <c r="BI342" s="387" t="s">
        <v>77</v>
      </c>
      <c r="BJ342" s="388"/>
    </row>
    <row r="343" spans="2:62" ht="24.75" customHeight="1">
      <c r="B343" s="245" t="s">
        <v>35</v>
      </c>
      <c r="C343" s="219"/>
      <c r="D343" s="488" t="s">
        <v>133</v>
      </c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88"/>
      <c r="R343" s="488"/>
      <c r="S343" s="488"/>
      <c r="T343" s="488"/>
      <c r="U343" s="488"/>
      <c r="V343" s="488"/>
      <c r="W343" s="488"/>
      <c r="X343" s="488"/>
      <c r="Y343" s="488"/>
      <c r="Z343" s="488"/>
      <c r="AA343" s="488"/>
      <c r="AB343" s="488"/>
      <c r="AC343" s="488"/>
      <c r="AD343" s="488"/>
      <c r="AE343" s="488"/>
      <c r="AF343" s="488"/>
      <c r="AG343" s="488"/>
      <c r="AH343" s="488"/>
      <c r="AI343" s="488"/>
      <c r="AJ343" s="488"/>
      <c r="AK343" s="488"/>
      <c r="AL343" s="488"/>
      <c r="AM343" s="488"/>
      <c r="AN343" s="488"/>
      <c r="AO343" s="488"/>
      <c r="AP343" s="488"/>
      <c r="AQ343" s="488"/>
      <c r="AR343" s="488"/>
      <c r="AS343" s="488"/>
      <c r="AT343" s="488"/>
      <c r="AU343" s="488"/>
      <c r="AV343" s="489"/>
      <c r="AW343" s="490"/>
      <c r="AX343" s="490"/>
      <c r="AY343" s="490"/>
      <c r="AZ343" s="490"/>
      <c r="BA343" s="490"/>
      <c r="BB343" s="485" t="s">
        <v>84</v>
      </c>
      <c r="BC343" s="486"/>
      <c r="BD343" s="486"/>
      <c r="BE343" s="486"/>
      <c r="BF343" s="486"/>
      <c r="BG343" s="486"/>
      <c r="BH343" s="486"/>
      <c r="BI343" s="486"/>
      <c r="BJ343" s="487"/>
    </row>
    <row r="344" spans="2:62" ht="39.75" customHeight="1">
      <c r="B344" s="245" t="s">
        <v>36</v>
      </c>
      <c r="C344" s="219"/>
      <c r="D344" s="494" t="s">
        <v>402</v>
      </c>
      <c r="E344" s="495"/>
      <c r="F344" s="495"/>
      <c r="G344" s="495"/>
      <c r="H344" s="495"/>
      <c r="I344" s="495"/>
      <c r="J344" s="495"/>
      <c r="K344" s="495"/>
      <c r="L344" s="495"/>
      <c r="M344" s="495"/>
      <c r="N344" s="495"/>
      <c r="O344" s="495"/>
      <c r="P344" s="495"/>
      <c r="Q344" s="495"/>
      <c r="R344" s="495"/>
      <c r="S344" s="495"/>
      <c r="T344" s="495"/>
      <c r="U344" s="495"/>
      <c r="V344" s="495"/>
      <c r="W344" s="495"/>
      <c r="X344" s="495"/>
      <c r="Y344" s="495"/>
      <c r="Z344" s="495"/>
      <c r="AA344" s="495"/>
      <c r="AB344" s="495"/>
      <c r="AC344" s="495"/>
      <c r="AD344" s="495"/>
      <c r="AE344" s="495"/>
      <c r="AF344" s="495"/>
      <c r="AG344" s="495"/>
      <c r="AH344" s="495"/>
      <c r="AI344" s="495"/>
      <c r="AJ344" s="495"/>
      <c r="AK344" s="495"/>
      <c r="AL344" s="495"/>
      <c r="AM344" s="495"/>
      <c r="AN344" s="495"/>
      <c r="AO344" s="495"/>
      <c r="AP344" s="495"/>
      <c r="AQ344" s="495"/>
      <c r="AR344" s="495"/>
      <c r="AS344" s="495"/>
      <c r="AT344" s="495"/>
      <c r="AU344" s="495"/>
      <c r="AV344" s="489"/>
      <c r="AW344" s="490"/>
      <c r="AX344" s="490"/>
      <c r="AY344" s="490"/>
      <c r="AZ344" s="490"/>
      <c r="BA344" s="490"/>
      <c r="BB344" s="485" t="s">
        <v>84</v>
      </c>
      <c r="BC344" s="486"/>
      <c r="BD344" s="486"/>
      <c r="BE344" s="486"/>
      <c r="BF344" s="486"/>
      <c r="BG344" s="486"/>
      <c r="BH344" s="486"/>
      <c r="BI344" s="486"/>
      <c r="BJ344" s="487"/>
    </row>
    <row r="345" spans="2:62" ht="34.5" customHeight="1">
      <c r="B345" s="253" t="s">
        <v>37</v>
      </c>
      <c r="C345" s="253"/>
      <c r="D345" s="464" t="s">
        <v>302</v>
      </c>
      <c r="E345" s="465"/>
      <c r="F345" s="465"/>
      <c r="G345" s="465"/>
      <c r="H345" s="465"/>
      <c r="I345" s="465"/>
      <c r="J345" s="465"/>
      <c r="K345" s="465"/>
      <c r="L345" s="465"/>
      <c r="M345" s="465"/>
      <c r="N345" s="465"/>
      <c r="O345" s="465"/>
      <c r="P345" s="465"/>
      <c r="Q345" s="465"/>
      <c r="R345" s="465"/>
      <c r="S345" s="465"/>
      <c r="T345" s="465"/>
      <c r="U345" s="465"/>
      <c r="V345" s="465"/>
      <c r="W345" s="465"/>
      <c r="X345" s="465"/>
      <c r="Y345" s="465"/>
      <c r="Z345" s="465"/>
      <c r="AA345" s="465"/>
      <c r="AB345" s="465"/>
      <c r="AC345" s="465"/>
      <c r="AD345" s="465"/>
      <c r="AE345" s="465"/>
      <c r="AF345" s="465"/>
      <c r="AG345" s="465"/>
      <c r="AH345" s="465"/>
      <c r="AI345" s="465"/>
      <c r="AJ345" s="465"/>
      <c r="AK345" s="465"/>
      <c r="AL345" s="465"/>
      <c r="AM345" s="465"/>
      <c r="AN345" s="465"/>
      <c r="AO345" s="465"/>
      <c r="AP345" s="465"/>
      <c r="AQ345" s="465"/>
      <c r="AR345" s="465"/>
      <c r="AS345" s="465"/>
      <c r="AT345" s="465"/>
      <c r="AU345" s="466"/>
      <c r="AV345" s="392"/>
      <c r="AW345" s="393"/>
      <c r="AX345" s="393"/>
      <c r="AY345" s="393"/>
      <c r="AZ345" s="393"/>
      <c r="BA345" s="393"/>
      <c r="BB345" s="393"/>
      <c r="BC345" s="393"/>
      <c r="BD345" s="393"/>
      <c r="BE345" s="393"/>
      <c r="BF345" s="393"/>
      <c r="BG345" s="393"/>
      <c r="BH345" s="393"/>
      <c r="BI345" s="382" t="s">
        <v>77</v>
      </c>
      <c r="BJ345" s="383"/>
    </row>
    <row r="346" spans="2:62" ht="24.75" customHeight="1">
      <c r="B346" s="462" t="s">
        <v>78</v>
      </c>
      <c r="C346" s="462"/>
      <c r="D346" s="401" t="s">
        <v>448</v>
      </c>
      <c r="E346" s="401"/>
      <c r="F346" s="401"/>
      <c r="G346" s="401"/>
      <c r="H346" s="401"/>
      <c r="I346" s="401"/>
      <c r="J346" s="401"/>
      <c r="K346" s="401"/>
      <c r="L346" s="401"/>
      <c r="M346" s="401"/>
      <c r="N346" s="401"/>
      <c r="O346" s="401"/>
      <c r="P346" s="401"/>
      <c r="Q346" s="401"/>
      <c r="R346" s="401"/>
      <c r="S346" s="401"/>
      <c r="T346" s="401"/>
      <c r="U346" s="401"/>
      <c r="V346" s="401"/>
      <c r="W346" s="401"/>
      <c r="X346" s="401"/>
      <c r="Y346" s="401"/>
      <c r="Z346" s="401"/>
      <c r="AA346" s="401"/>
      <c r="AB346" s="401"/>
      <c r="AC346" s="401"/>
      <c r="AD346" s="401"/>
      <c r="AE346" s="401"/>
      <c r="AF346" s="401"/>
      <c r="AG346" s="401"/>
      <c r="AH346" s="401"/>
      <c r="AI346" s="401"/>
      <c r="AJ346" s="401"/>
      <c r="AK346" s="401"/>
      <c r="AL346" s="401"/>
      <c r="AM346" s="401"/>
      <c r="AN346" s="401"/>
      <c r="AO346" s="401"/>
      <c r="AP346" s="401"/>
      <c r="AQ346" s="401"/>
      <c r="AR346" s="401"/>
      <c r="AS346" s="401"/>
      <c r="AT346" s="401"/>
      <c r="AU346" s="401"/>
      <c r="AV346" s="392"/>
      <c r="AW346" s="463"/>
      <c r="AX346" s="463"/>
      <c r="AY346" s="463"/>
      <c r="AZ346" s="463"/>
      <c r="BA346" s="463"/>
      <c r="BB346" s="463"/>
      <c r="BC346" s="463"/>
      <c r="BD346" s="463"/>
      <c r="BE346" s="463"/>
      <c r="BF346" s="463"/>
      <c r="BG346" s="463"/>
      <c r="BH346" s="463"/>
      <c r="BI346" s="384" t="s">
        <v>77</v>
      </c>
      <c r="BJ346" s="283"/>
    </row>
    <row r="347" spans="2:62" ht="24.75" customHeight="1">
      <c r="B347" s="462" t="s">
        <v>150</v>
      </c>
      <c r="C347" s="462"/>
      <c r="D347" s="401" t="s">
        <v>156</v>
      </c>
      <c r="E347" s="401"/>
      <c r="F347" s="401"/>
      <c r="G347" s="401"/>
      <c r="H347" s="401"/>
      <c r="I347" s="401"/>
      <c r="J347" s="401"/>
      <c r="K347" s="401"/>
      <c r="L347" s="401"/>
      <c r="M347" s="401"/>
      <c r="N347" s="401"/>
      <c r="O347" s="401"/>
      <c r="P347" s="401"/>
      <c r="Q347" s="401"/>
      <c r="R347" s="401"/>
      <c r="S347" s="401"/>
      <c r="T347" s="401"/>
      <c r="U347" s="401"/>
      <c r="V347" s="401"/>
      <c r="W347" s="401"/>
      <c r="X347" s="401"/>
      <c r="Y347" s="401"/>
      <c r="Z347" s="401"/>
      <c r="AA347" s="401"/>
      <c r="AB347" s="401"/>
      <c r="AC347" s="401"/>
      <c r="AD347" s="401"/>
      <c r="AE347" s="401"/>
      <c r="AF347" s="401"/>
      <c r="AG347" s="401"/>
      <c r="AH347" s="401"/>
      <c r="AI347" s="401"/>
      <c r="AJ347" s="401"/>
      <c r="AK347" s="401"/>
      <c r="AL347" s="401"/>
      <c r="AM347" s="401"/>
      <c r="AN347" s="401"/>
      <c r="AO347" s="401"/>
      <c r="AP347" s="401"/>
      <c r="AQ347" s="401"/>
      <c r="AR347" s="401"/>
      <c r="AS347" s="401"/>
      <c r="AT347" s="401"/>
      <c r="AU347" s="401"/>
      <c r="AV347" s="392"/>
      <c r="AW347" s="393"/>
      <c r="AX347" s="393"/>
      <c r="AY347" s="393"/>
      <c r="AZ347" s="393"/>
      <c r="BA347" s="393"/>
      <c r="BB347" s="393"/>
      <c r="BC347" s="393"/>
      <c r="BD347" s="393"/>
      <c r="BE347" s="393"/>
      <c r="BF347" s="393"/>
      <c r="BG347" s="393"/>
      <c r="BH347" s="393"/>
      <c r="BI347" s="384" t="s">
        <v>159</v>
      </c>
      <c r="BJ347" s="385"/>
    </row>
    <row r="348" spans="2:62" ht="24.75" customHeight="1">
      <c r="B348" s="462" t="s">
        <v>151</v>
      </c>
      <c r="C348" s="462"/>
      <c r="D348" s="401" t="s">
        <v>256</v>
      </c>
      <c r="E348" s="401"/>
      <c r="F348" s="401"/>
      <c r="G348" s="401"/>
      <c r="H348" s="401"/>
      <c r="I348" s="401"/>
      <c r="J348" s="401"/>
      <c r="K348" s="401"/>
      <c r="L348" s="401"/>
      <c r="M348" s="401"/>
      <c r="N348" s="401"/>
      <c r="O348" s="401"/>
      <c r="P348" s="401"/>
      <c r="Q348" s="401"/>
      <c r="R348" s="401"/>
      <c r="S348" s="401"/>
      <c r="T348" s="401"/>
      <c r="U348" s="401"/>
      <c r="V348" s="401"/>
      <c r="W348" s="401"/>
      <c r="X348" s="401"/>
      <c r="Y348" s="401"/>
      <c r="Z348" s="401"/>
      <c r="AA348" s="401"/>
      <c r="AB348" s="401"/>
      <c r="AC348" s="401"/>
      <c r="AD348" s="401"/>
      <c r="AE348" s="401"/>
      <c r="AF348" s="401"/>
      <c r="AG348" s="401"/>
      <c r="AH348" s="401"/>
      <c r="AI348" s="401"/>
      <c r="AJ348" s="401"/>
      <c r="AK348" s="401"/>
      <c r="AL348" s="401"/>
      <c r="AM348" s="401"/>
      <c r="AN348" s="401"/>
      <c r="AO348" s="401"/>
      <c r="AP348" s="401"/>
      <c r="AQ348" s="401"/>
      <c r="AR348" s="401"/>
      <c r="AS348" s="401"/>
      <c r="AT348" s="401"/>
      <c r="AU348" s="401"/>
      <c r="AV348" s="392"/>
      <c r="AW348" s="393"/>
      <c r="AX348" s="393"/>
      <c r="AY348" s="393"/>
      <c r="AZ348" s="393"/>
      <c r="BA348" s="393"/>
      <c r="BB348" s="393"/>
      <c r="BC348" s="393"/>
      <c r="BD348" s="393"/>
      <c r="BE348" s="393"/>
      <c r="BF348" s="393"/>
      <c r="BG348" s="393"/>
      <c r="BH348" s="393"/>
      <c r="BI348" s="384" t="s">
        <v>159</v>
      </c>
      <c r="BJ348" s="385"/>
    </row>
    <row r="349" spans="2:62" ht="13.5" customHeight="1">
      <c r="B349" s="462" t="s">
        <v>152</v>
      </c>
      <c r="C349" s="462"/>
      <c r="D349" s="467" t="s">
        <v>303</v>
      </c>
      <c r="E349" s="467"/>
      <c r="F349" s="467"/>
      <c r="G349" s="467"/>
      <c r="H349" s="467"/>
      <c r="I349" s="467"/>
      <c r="J349" s="467"/>
      <c r="K349" s="467"/>
      <c r="L349" s="467"/>
      <c r="M349" s="467"/>
      <c r="N349" s="467"/>
      <c r="O349" s="467"/>
      <c r="P349" s="467"/>
      <c r="Q349" s="467"/>
      <c r="R349" s="467"/>
      <c r="S349" s="467"/>
      <c r="T349" s="467"/>
      <c r="U349" s="467"/>
      <c r="V349" s="467"/>
      <c r="W349" s="467"/>
      <c r="X349" s="467"/>
      <c r="Y349" s="467"/>
      <c r="Z349" s="467"/>
      <c r="AA349" s="467"/>
      <c r="AB349" s="467"/>
      <c r="AC349" s="467"/>
      <c r="AD349" s="467"/>
      <c r="AE349" s="467"/>
      <c r="AF349" s="467"/>
      <c r="AG349" s="467"/>
      <c r="AH349" s="467"/>
      <c r="AI349" s="467"/>
      <c r="AJ349" s="467"/>
      <c r="AK349" s="467"/>
      <c r="AL349" s="467"/>
      <c r="AM349" s="467"/>
      <c r="AN349" s="467"/>
      <c r="AO349" s="467"/>
      <c r="AP349" s="467"/>
      <c r="AQ349" s="467"/>
      <c r="AR349" s="467"/>
      <c r="AS349" s="467"/>
      <c r="AT349" s="467"/>
      <c r="AU349" s="467"/>
      <c r="AV349" s="392"/>
      <c r="AW349" s="393"/>
      <c r="AX349" s="393"/>
      <c r="AY349" s="393"/>
      <c r="AZ349" s="393"/>
      <c r="BA349" s="393"/>
      <c r="BB349" s="393"/>
      <c r="BC349" s="393"/>
      <c r="BD349" s="393"/>
      <c r="BE349" s="393"/>
      <c r="BF349" s="393"/>
      <c r="BG349" s="393"/>
      <c r="BH349" s="393"/>
      <c r="BI349" s="384" t="s">
        <v>159</v>
      </c>
      <c r="BJ349" s="385"/>
    </row>
    <row r="350" spans="2:62" ht="21.75" customHeight="1">
      <c r="B350" s="462" t="s">
        <v>153</v>
      </c>
      <c r="C350" s="462"/>
      <c r="D350" s="401" t="s">
        <v>403</v>
      </c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1"/>
      <c r="Q350" s="401"/>
      <c r="R350" s="401"/>
      <c r="S350" s="401"/>
      <c r="T350" s="401"/>
      <c r="U350" s="401"/>
      <c r="V350" s="401"/>
      <c r="W350" s="401"/>
      <c r="X350" s="401"/>
      <c r="Y350" s="401"/>
      <c r="Z350" s="401"/>
      <c r="AA350" s="401"/>
      <c r="AB350" s="401"/>
      <c r="AC350" s="401"/>
      <c r="AD350" s="401"/>
      <c r="AE350" s="401"/>
      <c r="AF350" s="401"/>
      <c r="AG350" s="401"/>
      <c r="AH350" s="401"/>
      <c r="AI350" s="401"/>
      <c r="AJ350" s="401"/>
      <c r="AK350" s="401"/>
      <c r="AL350" s="401"/>
      <c r="AM350" s="401"/>
      <c r="AN350" s="401"/>
      <c r="AO350" s="401"/>
      <c r="AP350" s="401"/>
      <c r="AQ350" s="401"/>
      <c r="AR350" s="401"/>
      <c r="AS350" s="401"/>
      <c r="AT350" s="401"/>
      <c r="AU350" s="401"/>
      <c r="AV350" s="392"/>
      <c r="AW350" s="393"/>
      <c r="AX350" s="393"/>
      <c r="AY350" s="393"/>
      <c r="AZ350" s="393"/>
      <c r="BA350" s="393"/>
      <c r="BB350" s="393"/>
      <c r="BC350" s="393"/>
      <c r="BD350" s="393"/>
      <c r="BE350" s="393"/>
      <c r="BF350" s="393"/>
      <c r="BG350" s="393"/>
      <c r="BH350" s="393"/>
      <c r="BI350" s="384" t="s">
        <v>159</v>
      </c>
      <c r="BJ350" s="385"/>
    </row>
    <row r="351" spans="2:62" ht="24.75" customHeight="1">
      <c r="B351" s="462" t="s">
        <v>154</v>
      </c>
      <c r="C351" s="462"/>
      <c r="D351" s="401" t="s">
        <v>157</v>
      </c>
      <c r="E351" s="401"/>
      <c r="F351" s="401"/>
      <c r="G351" s="401"/>
      <c r="H351" s="401"/>
      <c r="I351" s="401"/>
      <c r="J351" s="401"/>
      <c r="K351" s="401"/>
      <c r="L351" s="401"/>
      <c r="M351" s="401"/>
      <c r="N351" s="401"/>
      <c r="O351" s="401"/>
      <c r="P351" s="401"/>
      <c r="Q351" s="401"/>
      <c r="R351" s="401"/>
      <c r="S351" s="401"/>
      <c r="T351" s="401"/>
      <c r="U351" s="401"/>
      <c r="V351" s="401"/>
      <c r="W351" s="401"/>
      <c r="X351" s="401"/>
      <c r="Y351" s="401"/>
      <c r="Z351" s="401"/>
      <c r="AA351" s="401"/>
      <c r="AB351" s="401"/>
      <c r="AC351" s="401"/>
      <c r="AD351" s="401"/>
      <c r="AE351" s="401"/>
      <c r="AF351" s="401"/>
      <c r="AG351" s="401"/>
      <c r="AH351" s="401"/>
      <c r="AI351" s="401"/>
      <c r="AJ351" s="401"/>
      <c r="AK351" s="401"/>
      <c r="AL351" s="401"/>
      <c r="AM351" s="401"/>
      <c r="AN351" s="401"/>
      <c r="AO351" s="401"/>
      <c r="AP351" s="401"/>
      <c r="AQ351" s="401"/>
      <c r="AR351" s="401"/>
      <c r="AS351" s="401"/>
      <c r="AT351" s="401"/>
      <c r="AU351" s="401"/>
      <c r="AV351" s="392"/>
      <c r="AW351" s="393"/>
      <c r="AX351" s="393"/>
      <c r="AY351" s="393"/>
      <c r="AZ351" s="393"/>
      <c r="BA351" s="393"/>
      <c r="BB351" s="393"/>
      <c r="BC351" s="393"/>
      <c r="BD351" s="393"/>
      <c r="BE351" s="393"/>
      <c r="BF351" s="393"/>
      <c r="BG351" s="393"/>
      <c r="BH351" s="393"/>
      <c r="BI351" s="384" t="s">
        <v>159</v>
      </c>
      <c r="BJ351" s="385"/>
    </row>
    <row r="352" spans="2:62" ht="24.75" customHeight="1">
      <c r="B352" s="462" t="s">
        <v>155</v>
      </c>
      <c r="C352" s="462"/>
      <c r="D352" s="401" t="s">
        <v>158</v>
      </c>
      <c r="E352" s="401"/>
      <c r="F352" s="401"/>
      <c r="G352" s="401"/>
      <c r="H352" s="401"/>
      <c r="I352" s="401"/>
      <c r="J352" s="401"/>
      <c r="K352" s="401"/>
      <c r="L352" s="401"/>
      <c r="M352" s="401"/>
      <c r="N352" s="401"/>
      <c r="O352" s="401"/>
      <c r="P352" s="401"/>
      <c r="Q352" s="401"/>
      <c r="R352" s="401"/>
      <c r="S352" s="401"/>
      <c r="T352" s="401"/>
      <c r="U352" s="401"/>
      <c r="V352" s="401"/>
      <c r="W352" s="401"/>
      <c r="X352" s="401"/>
      <c r="Y352" s="401"/>
      <c r="Z352" s="401"/>
      <c r="AA352" s="401"/>
      <c r="AB352" s="401"/>
      <c r="AC352" s="401"/>
      <c r="AD352" s="401"/>
      <c r="AE352" s="401"/>
      <c r="AF352" s="401"/>
      <c r="AG352" s="401"/>
      <c r="AH352" s="401"/>
      <c r="AI352" s="401"/>
      <c r="AJ352" s="401"/>
      <c r="AK352" s="401"/>
      <c r="AL352" s="401"/>
      <c r="AM352" s="401"/>
      <c r="AN352" s="401"/>
      <c r="AO352" s="401"/>
      <c r="AP352" s="401"/>
      <c r="AQ352" s="401"/>
      <c r="AR352" s="401"/>
      <c r="AS352" s="401"/>
      <c r="AT352" s="401"/>
      <c r="AU352" s="401"/>
      <c r="AV352" s="392"/>
      <c r="AW352" s="393"/>
      <c r="AX352" s="393"/>
      <c r="AY352" s="393"/>
      <c r="AZ352" s="393"/>
      <c r="BA352" s="393"/>
      <c r="BB352" s="393"/>
      <c r="BC352" s="393"/>
      <c r="BD352" s="393"/>
      <c r="BE352" s="393"/>
      <c r="BF352" s="393"/>
      <c r="BG352" s="393"/>
      <c r="BH352" s="393"/>
      <c r="BI352" s="384" t="s">
        <v>159</v>
      </c>
      <c r="BJ352" s="385"/>
    </row>
    <row r="354" spans="4:40" ht="12.75">
      <c r="D354" s="391">
        <f>T(D172)</f>
      </c>
      <c r="E354" s="391"/>
      <c r="F354" s="391"/>
      <c r="G354" s="391"/>
      <c r="H354" s="391"/>
      <c r="I354" s="391"/>
      <c r="J354" s="391"/>
      <c r="K354" s="391"/>
      <c r="L354" s="391"/>
      <c r="M354" s="391"/>
      <c r="N354" s="391"/>
      <c r="O354" s="391"/>
      <c r="P354" s="9" t="s">
        <v>74</v>
      </c>
      <c r="Q354" s="391">
        <f>T(Q172)</f>
      </c>
      <c r="R354" s="391"/>
      <c r="S354" s="391"/>
      <c r="T354" s="391"/>
      <c r="U354" s="247" t="s">
        <v>39</v>
      </c>
      <c r="V354" s="247"/>
      <c r="W354" s="391">
        <f>T(W172)</f>
      </c>
      <c r="X354" s="391"/>
      <c r="Y354" s="391"/>
      <c r="Z354" s="391"/>
      <c r="AA354" s="391"/>
      <c r="AB354" s="391"/>
      <c r="AC354" s="391"/>
      <c r="AD354" s="391"/>
      <c r="AE354" s="247" t="s">
        <v>40</v>
      </c>
      <c r="AF354" s="247"/>
      <c r="AG354" s="391">
        <f>T(AG172)</f>
      </c>
      <c r="AH354" s="391"/>
      <c r="AI354" s="264" t="s">
        <v>70</v>
      </c>
      <c r="AJ354" s="264"/>
      <c r="AM354" s="287" t="s">
        <v>76</v>
      </c>
      <c r="AN354" s="287"/>
    </row>
    <row r="355" spans="8:11" ht="12.75">
      <c r="H355" s="269" t="s">
        <v>83</v>
      </c>
      <c r="I355" s="269"/>
      <c r="J355" s="269"/>
      <c r="K355" s="269"/>
    </row>
    <row r="356" spans="42:59" ht="12.75">
      <c r="AP356" s="265"/>
      <c r="AQ356" s="265"/>
      <c r="AR356" s="265"/>
      <c r="AS356" s="265"/>
      <c r="AT356" s="265"/>
      <c r="AU356" s="265"/>
      <c r="AV356" s="265"/>
      <c r="AW356" s="265"/>
      <c r="AX356" s="265"/>
      <c r="AY356" s="265"/>
      <c r="AZ356" s="265"/>
      <c r="BA356" s="265"/>
      <c r="BB356" s="265"/>
      <c r="BC356" s="265"/>
      <c r="BD356" s="265"/>
      <c r="BE356" s="265"/>
      <c r="BF356" s="265"/>
      <c r="BG356" s="265"/>
    </row>
    <row r="357" ht="12.75">
      <c r="AT357" t="s">
        <v>75</v>
      </c>
    </row>
    <row r="358" ht="12" customHeight="1"/>
    <row r="359" ht="12" customHeight="1"/>
    <row r="360" ht="12" customHeight="1"/>
    <row r="361" spans="2:61" ht="12" customHeight="1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11"/>
      <c r="BF361" s="11"/>
      <c r="BG361" s="109"/>
      <c r="BH361" s="109"/>
      <c r="BI361" s="109"/>
    </row>
    <row r="362" spans="2:62" ht="12" customHeight="1">
      <c r="B362" s="11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111"/>
      <c r="BF362" s="111"/>
      <c r="BG362" s="112"/>
      <c r="BH362" s="112"/>
      <c r="BI362" s="112"/>
      <c r="BJ362" s="36"/>
    </row>
    <row r="363" spans="2:62" ht="12" customHeight="1">
      <c r="B363" s="374" t="s">
        <v>212</v>
      </c>
      <c r="C363" s="375"/>
      <c r="D363" s="375"/>
      <c r="E363" s="375"/>
      <c r="F363" s="375"/>
      <c r="G363" s="375"/>
      <c r="H363" s="375"/>
      <c r="I363" s="375"/>
      <c r="J363" s="375"/>
      <c r="K363" s="375"/>
      <c r="L363" s="375"/>
      <c r="M363" s="375"/>
      <c r="N363" s="375"/>
      <c r="O363" s="375"/>
      <c r="P363" s="375"/>
      <c r="Q363" s="375"/>
      <c r="R363" s="375"/>
      <c r="S363" s="375"/>
      <c r="T363" s="375"/>
      <c r="U363" s="375"/>
      <c r="V363" s="375"/>
      <c r="W363" s="375"/>
      <c r="X363" s="375"/>
      <c r="Y363" s="375"/>
      <c r="Z363" s="375"/>
      <c r="AA363" s="375"/>
      <c r="AB363" s="375"/>
      <c r="AC363" s="375"/>
      <c r="AD363" s="375"/>
      <c r="AE363" s="375"/>
      <c r="AF363" s="375"/>
      <c r="AG363" s="375"/>
      <c r="AH363" s="375"/>
      <c r="AI363" s="375"/>
      <c r="AJ363" s="375"/>
      <c r="AK363" s="375"/>
      <c r="AL363" s="375"/>
      <c r="AM363" s="375"/>
      <c r="AN363" s="375"/>
      <c r="AO363" s="375"/>
      <c r="AP363" s="375"/>
      <c r="AQ363" s="375"/>
      <c r="AR363" s="375"/>
      <c r="AS363" s="375"/>
      <c r="AT363" s="375"/>
      <c r="AU363" s="375"/>
      <c r="AV363" s="375"/>
      <c r="AW363" s="375"/>
      <c r="AX363" s="375"/>
      <c r="AY363" s="375"/>
      <c r="AZ363" s="375"/>
      <c r="BA363" s="375"/>
      <c r="BB363" s="375"/>
      <c r="BC363" s="375"/>
      <c r="BD363" s="375"/>
      <c r="BE363" s="375"/>
      <c r="BF363" s="375"/>
      <c r="BG363" s="375"/>
      <c r="BH363" s="375"/>
      <c r="BI363" s="375"/>
      <c r="BJ363" s="376"/>
    </row>
    <row r="364" spans="2:62" ht="12" customHeight="1" thickBot="1">
      <c r="B364" s="374"/>
      <c r="C364" s="375"/>
      <c r="D364" s="375"/>
      <c r="E364" s="375"/>
      <c r="F364" s="375"/>
      <c r="G364" s="375"/>
      <c r="H364" s="375"/>
      <c r="I364" s="375"/>
      <c r="J364" s="375"/>
      <c r="K364" s="375"/>
      <c r="L364" s="375"/>
      <c r="M364" s="375"/>
      <c r="N364" s="375"/>
      <c r="O364" s="375"/>
      <c r="P364" s="375"/>
      <c r="Q364" s="375"/>
      <c r="R364" s="375"/>
      <c r="S364" s="375"/>
      <c r="T364" s="375"/>
      <c r="U364" s="375"/>
      <c r="V364" s="375"/>
      <c r="W364" s="375"/>
      <c r="X364" s="375"/>
      <c r="Y364" s="375"/>
      <c r="Z364" s="375"/>
      <c r="AA364" s="375"/>
      <c r="AB364" s="375"/>
      <c r="AC364" s="375"/>
      <c r="AD364" s="375"/>
      <c r="AE364" s="375"/>
      <c r="AF364" s="375"/>
      <c r="AG364" s="375"/>
      <c r="AH364" s="375"/>
      <c r="AI364" s="375"/>
      <c r="AJ364" s="375"/>
      <c r="AK364" s="375"/>
      <c r="AL364" s="375"/>
      <c r="AM364" s="375"/>
      <c r="AN364" s="375"/>
      <c r="AO364" s="375"/>
      <c r="AP364" s="375"/>
      <c r="AQ364" s="375"/>
      <c r="AR364" s="375"/>
      <c r="AS364" s="375"/>
      <c r="AT364" s="375"/>
      <c r="AU364" s="375"/>
      <c r="AV364" s="375"/>
      <c r="AW364" s="375"/>
      <c r="AX364" s="375"/>
      <c r="AY364" s="375"/>
      <c r="AZ364" s="375"/>
      <c r="BA364" s="375"/>
      <c r="BB364" s="375"/>
      <c r="BC364" s="375"/>
      <c r="BD364" s="375"/>
      <c r="BE364" s="375"/>
      <c r="BF364" s="375"/>
      <c r="BG364" s="375"/>
      <c r="BH364" s="375"/>
      <c r="BI364" s="375"/>
      <c r="BJ364" s="376"/>
    </row>
    <row r="365" spans="2:62" ht="13.5" customHeight="1" thickBot="1">
      <c r="B365" s="154"/>
      <c r="C365" s="153"/>
      <c r="D365" s="153"/>
      <c r="E365" s="153"/>
      <c r="F365" s="153"/>
      <c r="G365" s="267" t="s">
        <v>262</v>
      </c>
      <c r="H365" s="247"/>
      <c r="I365" s="247"/>
      <c r="J365" s="247"/>
      <c r="K365" s="247"/>
      <c r="L365" s="247"/>
      <c r="M365" s="247"/>
      <c r="N365" s="247"/>
      <c r="O365" s="247"/>
      <c r="P365" s="247"/>
      <c r="Q365" s="247"/>
      <c r="R365" s="247"/>
      <c r="S365" s="247"/>
      <c r="T365" s="247"/>
      <c r="U365" s="247"/>
      <c r="V365" s="247"/>
      <c r="W365" s="247"/>
      <c r="X365" s="247"/>
      <c r="Y365" s="247"/>
      <c r="Z365" s="247"/>
      <c r="AA365" s="247"/>
      <c r="AB365" s="247"/>
      <c r="AC365" s="247"/>
      <c r="AD365" s="247"/>
      <c r="AE365" s="247"/>
      <c r="AF365" s="247"/>
      <c r="AG365" s="247"/>
      <c r="AH365" s="247"/>
      <c r="AI365" s="247"/>
      <c r="AJ365" s="247"/>
      <c r="AK365" s="247"/>
      <c r="AL365" s="247"/>
      <c r="AM365" s="247"/>
      <c r="AN365" s="247"/>
      <c r="AO365" s="247"/>
      <c r="AP365" s="247"/>
      <c r="AQ365" s="247"/>
      <c r="AR365" s="247"/>
      <c r="AS365" s="247"/>
      <c r="AT365" s="247"/>
      <c r="AU365" s="247"/>
      <c r="AV365" s="247"/>
      <c r="AW365" s="247"/>
      <c r="AX365" s="247"/>
      <c r="AY365" s="247"/>
      <c r="AZ365" s="247"/>
      <c r="BA365" s="247"/>
      <c r="BB365" s="247"/>
      <c r="BC365" s="247"/>
      <c r="BD365" s="247"/>
      <c r="BE365" s="247"/>
      <c r="BF365" s="247"/>
      <c r="BG365" s="247"/>
      <c r="BH365" s="247"/>
      <c r="BI365" s="247"/>
      <c r="BJ365" s="248"/>
    </row>
    <row r="366" spans="2:62" ht="13.5" customHeight="1">
      <c r="B366" s="379" t="s">
        <v>246</v>
      </c>
      <c r="C366" s="380"/>
      <c r="D366" s="380"/>
      <c r="E366" s="380"/>
      <c r="F366" s="380"/>
      <c r="G366" s="380"/>
      <c r="H366" s="380"/>
      <c r="I366" s="380"/>
      <c r="J366" s="380"/>
      <c r="K366" s="380"/>
      <c r="L366" s="380"/>
      <c r="M366" s="380"/>
      <c r="N366" s="380"/>
      <c r="O366" s="380"/>
      <c r="P366" s="380"/>
      <c r="Q366" s="380"/>
      <c r="R366" s="380"/>
      <c r="S366" s="380"/>
      <c r="T366" s="380"/>
      <c r="U366" s="380"/>
      <c r="V366" s="380"/>
      <c r="W366" s="380"/>
      <c r="X366" s="380"/>
      <c r="Y366" s="380"/>
      <c r="Z366" s="380"/>
      <c r="AA366" s="380"/>
      <c r="AB366" s="380"/>
      <c r="AC366" s="380"/>
      <c r="AD366" s="380"/>
      <c r="AE366" s="380"/>
      <c r="AF366" s="380"/>
      <c r="AG366" s="380"/>
      <c r="AH366" s="380"/>
      <c r="AI366" s="380"/>
      <c r="AJ366" s="380"/>
      <c r="AK366" s="380"/>
      <c r="AL366" s="380"/>
      <c r="AM366" s="380"/>
      <c r="AN366" s="380"/>
      <c r="AO366" s="380"/>
      <c r="AP366" s="380"/>
      <c r="AQ366" s="380"/>
      <c r="AR366" s="380"/>
      <c r="AS366" s="380"/>
      <c r="AT366" s="380"/>
      <c r="AU366" s="380"/>
      <c r="AV366" s="380"/>
      <c r="AW366" s="380"/>
      <c r="AX366" s="380"/>
      <c r="AY366" s="380"/>
      <c r="AZ366" s="380"/>
      <c r="BA366" s="380"/>
      <c r="BB366" s="380"/>
      <c r="BC366" s="380"/>
      <c r="BD366" s="380"/>
      <c r="BE366" s="380"/>
      <c r="BF366" s="380"/>
      <c r="BG366" s="380"/>
      <c r="BH366" s="380"/>
      <c r="BI366" s="380"/>
      <c r="BJ366" s="381"/>
    </row>
    <row r="367" spans="2:62" ht="3.75" customHeight="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9"/>
    </row>
    <row r="368" spans="2:62" ht="9.75" customHeight="1">
      <c r="B368" s="394" t="s">
        <v>211</v>
      </c>
      <c r="C368" s="395"/>
      <c r="D368" s="395"/>
      <c r="E368" s="395"/>
      <c r="F368" s="395"/>
      <c r="G368" s="395"/>
      <c r="H368" s="395"/>
      <c r="I368" s="395"/>
      <c r="J368" s="395"/>
      <c r="K368" s="395"/>
      <c r="L368" s="395"/>
      <c r="M368" s="395"/>
      <c r="N368" s="395"/>
      <c r="O368" s="395"/>
      <c r="P368" s="395"/>
      <c r="Q368" s="395"/>
      <c r="R368" s="395"/>
      <c r="S368" s="395"/>
      <c r="T368" s="395"/>
      <c r="U368" s="395"/>
      <c r="V368" s="395"/>
      <c r="W368" s="395"/>
      <c r="X368" s="395"/>
      <c r="Y368" s="395"/>
      <c r="Z368" s="395"/>
      <c r="AA368" s="395"/>
      <c r="AB368" s="395"/>
      <c r="AC368" s="395"/>
      <c r="AD368" s="395"/>
      <c r="AE368" s="395"/>
      <c r="AF368" s="395"/>
      <c r="AG368" s="395"/>
      <c r="AH368" s="395"/>
      <c r="AI368" s="395"/>
      <c r="AJ368" s="395"/>
      <c r="AK368" s="395"/>
      <c r="AL368" s="395"/>
      <c r="AM368" s="395"/>
      <c r="AN368" s="395"/>
      <c r="AO368" s="395"/>
      <c r="AP368" s="395"/>
      <c r="AQ368" s="395"/>
      <c r="AR368" s="395"/>
      <c r="AS368" s="395"/>
      <c r="AT368" s="395"/>
      <c r="AU368" s="395"/>
      <c r="AV368" s="395"/>
      <c r="AW368" s="395"/>
      <c r="AX368" s="395"/>
      <c r="AY368" s="395"/>
      <c r="AZ368" s="395"/>
      <c r="BA368" s="395"/>
      <c r="BB368" s="395"/>
      <c r="BC368" s="395"/>
      <c r="BD368" s="395"/>
      <c r="BE368" s="395"/>
      <c r="BF368" s="395"/>
      <c r="BG368" s="395"/>
      <c r="BH368" s="395"/>
      <c r="BI368" s="395"/>
      <c r="BJ368" s="376"/>
    </row>
    <row r="369" spans="2:62" ht="9.75" customHeight="1">
      <c r="B369" s="394"/>
      <c r="C369" s="395"/>
      <c r="D369" s="395"/>
      <c r="E369" s="395"/>
      <c r="F369" s="395"/>
      <c r="G369" s="395"/>
      <c r="H369" s="395"/>
      <c r="I369" s="395"/>
      <c r="J369" s="395"/>
      <c r="K369" s="395"/>
      <c r="L369" s="395"/>
      <c r="M369" s="395"/>
      <c r="N369" s="395"/>
      <c r="O369" s="395"/>
      <c r="P369" s="395"/>
      <c r="Q369" s="395"/>
      <c r="R369" s="395"/>
      <c r="S369" s="395"/>
      <c r="T369" s="395"/>
      <c r="U369" s="395"/>
      <c r="V369" s="395"/>
      <c r="W369" s="395"/>
      <c r="X369" s="395"/>
      <c r="Y369" s="395"/>
      <c r="Z369" s="395"/>
      <c r="AA369" s="395"/>
      <c r="AB369" s="395"/>
      <c r="AC369" s="395"/>
      <c r="AD369" s="395"/>
      <c r="AE369" s="395"/>
      <c r="AF369" s="395"/>
      <c r="AG369" s="395"/>
      <c r="AH369" s="395"/>
      <c r="AI369" s="395"/>
      <c r="AJ369" s="395"/>
      <c r="AK369" s="395"/>
      <c r="AL369" s="395"/>
      <c r="AM369" s="395"/>
      <c r="AN369" s="395"/>
      <c r="AO369" s="395"/>
      <c r="AP369" s="395"/>
      <c r="AQ369" s="395"/>
      <c r="AR369" s="395"/>
      <c r="AS369" s="395"/>
      <c r="AT369" s="395"/>
      <c r="AU369" s="395"/>
      <c r="AV369" s="395"/>
      <c r="AW369" s="395"/>
      <c r="AX369" s="395"/>
      <c r="AY369" s="395"/>
      <c r="AZ369" s="395"/>
      <c r="BA369" s="395"/>
      <c r="BB369" s="395"/>
      <c r="BC369" s="395"/>
      <c r="BD369" s="395"/>
      <c r="BE369" s="395"/>
      <c r="BF369" s="395"/>
      <c r="BG369" s="395"/>
      <c r="BH369" s="395"/>
      <c r="BI369" s="395"/>
      <c r="BJ369" s="376"/>
    </row>
    <row r="370" spans="2:62" ht="12" customHeight="1">
      <c r="B370" s="113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0"/>
    </row>
    <row r="371" spans="2:61" ht="12" customHeight="1"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4"/>
      <c r="AM371" s="114"/>
      <c r="AN371" s="114"/>
      <c r="AO371" s="114"/>
      <c r="AP371" s="114"/>
      <c r="AQ371" s="114"/>
      <c r="AR371" s="114"/>
      <c r="AS371" s="114"/>
      <c r="AT371" s="114"/>
      <c r="AU371" s="114"/>
      <c r="AV371" s="114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14"/>
      <c r="BH371" s="114"/>
      <c r="BI371" s="114"/>
    </row>
    <row r="372" spans="2:61" ht="12" customHeight="1"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  <c r="AJ372" s="114"/>
      <c r="AK372" s="114"/>
      <c r="AL372" s="114"/>
      <c r="AM372" s="114"/>
      <c r="AN372" s="114"/>
      <c r="AO372" s="114"/>
      <c r="AP372" s="114"/>
      <c r="AQ372" s="114"/>
      <c r="AR372" s="114"/>
      <c r="AS372" s="114"/>
      <c r="AT372" s="114"/>
      <c r="AU372" s="114"/>
      <c r="AV372" s="114"/>
      <c r="AW372" s="114"/>
      <c r="AX372" s="114"/>
      <c r="AY372" s="114"/>
      <c r="AZ372" s="114"/>
      <c r="BA372" s="114"/>
      <c r="BB372" s="114"/>
      <c r="BC372" s="114"/>
      <c r="BD372" s="114"/>
      <c r="BE372" s="114"/>
      <c r="BF372" s="114"/>
      <c r="BG372" s="114"/>
      <c r="BH372" s="114"/>
      <c r="BI372" s="114"/>
    </row>
    <row r="373" spans="2:62" ht="12" customHeight="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36"/>
    </row>
    <row r="374" spans="2:62" ht="13.5" customHeight="1">
      <c r="B374" s="249" t="s">
        <v>51</v>
      </c>
      <c r="C374" s="250"/>
      <c r="D374" s="251" t="s">
        <v>81</v>
      </c>
      <c r="E374" s="251"/>
      <c r="F374" s="251"/>
      <c r="G374" s="251"/>
      <c r="H374" s="251"/>
      <c r="I374" s="251"/>
      <c r="J374" s="82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28"/>
      <c r="BJ374" s="19"/>
    </row>
    <row r="375" spans="2:62" ht="13.5" customHeight="1">
      <c r="B375" s="103"/>
      <c r="C375" s="104"/>
      <c r="D375" s="78"/>
      <c r="E375" s="78"/>
      <c r="F375" s="78"/>
      <c r="G375" s="78"/>
      <c r="H375" s="78"/>
      <c r="I375" s="78"/>
      <c r="J375" s="82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28"/>
      <c r="BJ375" s="19"/>
    </row>
    <row r="376" spans="2:62" ht="12" customHeight="1">
      <c r="B376" s="32"/>
      <c r="C376" s="17"/>
      <c r="D376" s="296" t="s">
        <v>97</v>
      </c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377"/>
      <c r="V376" s="378"/>
      <c r="W376" s="378"/>
      <c r="X376" s="378"/>
      <c r="Y376" s="378"/>
      <c r="Z376" s="378"/>
      <c r="AA376" s="378"/>
      <c r="AB376" s="378"/>
      <c r="AC376" s="378"/>
      <c r="AD376" s="378"/>
      <c r="AE376" s="378"/>
      <c r="AF376" s="378"/>
      <c r="AG376" s="378"/>
      <c r="AH376" s="378"/>
      <c r="AI376" s="378"/>
      <c r="AJ376" s="378"/>
      <c r="AK376" s="378"/>
      <c r="AL376" s="378"/>
      <c r="AM376" s="378"/>
      <c r="AN376" s="378"/>
      <c r="AO376" s="378"/>
      <c r="AP376" s="378"/>
      <c r="AQ376" s="378"/>
      <c r="AR376" s="378"/>
      <c r="AS376" s="378"/>
      <c r="AT376" s="378"/>
      <c r="AU376" s="378"/>
      <c r="AV376" s="378"/>
      <c r="AW376" s="378"/>
      <c r="AX376" s="378"/>
      <c r="AY376" s="378"/>
      <c r="AZ376" s="378"/>
      <c r="BA376" s="378"/>
      <c r="BB376" s="378"/>
      <c r="BC376" s="378"/>
      <c r="BD376" s="378"/>
      <c r="BE376" s="378"/>
      <c r="BF376" s="378"/>
      <c r="BG376" s="378"/>
      <c r="BH376" s="378"/>
      <c r="BI376" s="28"/>
      <c r="BJ376" s="19"/>
    </row>
    <row r="377" spans="2:62" ht="12" customHeight="1">
      <c r="B377" s="32"/>
      <c r="C377" s="17"/>
      <c r="D377" s="7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59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28"/>
      <c r="BJ377" s="19"/>
    </row>
    <row r="378" spans="2:62" ht="12" customHeight="1">
      <c r="B378" s="32"/>
      <c r="C378" s="17"/>
      <c r="D378" s="76" t="s">
        <v>102</v>
      </c>
      <c r="E378" s="39"/>
      <c r="F378" s="39"/>
      <c r="G378" s="39"/>
      <c r="H378" s="39"/>
      <c r="I378" s="39"/>
      <c r="J378" s="39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  <c r="AA378" s="278"/>
      <c r="AB378" s="278"/>
      <c r="AC378" s="278"/>
      <c r="AD378" s="278"/>
      <c r="AE378" s="278"/>
      <c r="AF378" s="278"/>
      <c r="AG378" s="278"/>
      <c r="AH378" s="278"/>
      <c r="AI378" s="313" t="s">
        <v>103</v>
      </c>
      <c r="AJ378" s="313"/>
      <c r="AK378" s="313"/>
      <c r="AL378" s="313"/>
      <c r="AM378" s="313"/>
      <c r="AN378" s="313"/>
      <c r="AO378" s="313"/>
      <c r="AP378" s="313"/>
      <c r="AQ378" s="313"/>
      <c r="AR378" s="313"/>
      <c r="AS378" s="313"/>
      <c r="AT378" s="313"/>
      <c r="AU378" s="373"/>
      <c r="AV378" s="373"/>
      <c r="AW378" s="373"/>
      <c r="AX378" s="373"/>
      <c r="AY378" s="373"/>
      <c r="AZ378" s="373"/>
      <c r="BA378" s="373"/>
      <c r="BB378" s="373"/>
      <c r="BC378" s="373"/>
      <c r="BD378" s="373"/>
      <c r="BE378" s="373"/>
      <c r="BF378" s="373"/>
      <c r="BG378" s="373"/>
      <c r="BH378" s="373"/>
      <c r="BI378" s="28"/>
      <c r="BJ378" s="19"/>
    </row>
    <row r="379" spans="2:62" ht="12" customHeight="1">
      <c r="B379" s="32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28"/>
      <c r="BJ379" s="19"/>
    </row>
    <row r="380" spans="2:62" ht="12" customHeight="1">
      <c r="B380" s="32"/>
      <c r="C380" s="17"/>
      <c r="D380" s="316" t="s">
        <v>279</v>
      </c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  <c r="P380" s="316"/>
      <c r="Q380" s="316"/>
      <c r="R380" s="316"/>
      <c r="S380" s="316"/>
      <c r="T380" s="316"/>
      <c r="U380" s="317"/>
      <c r="V380" s="317"/>
      <c r="W380" s="317"/>
      <c r="X380" s="317"/>
      <c r="Y380" s="317"/>
      <c r="Z380" s="317"/>
      <c r="AA380" s="317"/>
      <c r="AB380" s="317"/>
      <c r="AC380" s="317"/>
      <c r="AD380" s="317"/>
      <c r="AE380" s="317"/>
      <c r="AF380" s="317"/>
      <c r="AG380" s="317"/>
      <c r="AH380" s="317"/>
      <c r="AI380" s="318"/>
      <c r="AJ380" s="129"/>
      <c r="AK380" s="129"/>
      <c r="AL380" s="129"/>
      <c r="AM380" s="129"/>
      <c r="AN380" s="129"/>
      <c r="AO380" s="129"/>
      <c r="AP380" s="129"/>
      <c r="AQ380" s="129"/>
      <c r="AR380" s="130" t="s">
        <v>42</v>
      </c>
      <c r="AS380" s="129"/>
      <c r="AT380" s="129"/>
      <c r="AU380" s="129"/>
      <c r="AV380" s="129"/>
      <c r="AW380" s="129"/>
      <c r="AX380" s="129"/>
      <c r="AY380" s="129"/>
      <c r="AZ380" s="129"/>
      <c r="BA380" s="130" t="s">
        <v>42</v>
      </c>
      <c r="BB380" s="129"/>
      <c r="BC380" s="129"/>
      <c r="BD380" s="129"/>
      <c r="BE380" s="129"/>
      <c r="BF380" s="129"/>
      <c r="BG380" s="129"/>
      <c r="BH380" s="129"/>
      <c r="BI380" s="129"/>
      <c r="BJ380" s="19"/>
    </row>
    <row r="381" spans="2:62" ht="12" customHeight="1">
      <c r="B381" s="117"/>
      <c r="C381" s="118"/>
      <c r="D381" s="119"/>
      <c r="E381" s="119"/>
      <c r="F381" s="119"/>
      <c r="G381" s="119"/>
      <c r="H381" s="119"/>
      <c r="I381" s="119"/>
      <c r="J381" s="98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20"/>
    </row>
    <row r="382" spans="2:62" ht="12" customHeight="1">
      <c r="B382" s="104"/>
      <c r="C382" s="104"/>
      <c r="D382" s="78"/>
      <c r="E382" s="78"/>
      <c r="F382" s="78"/>
      <c r="G382" s="78"/>
      <c r="H382" s="78"/>
      <c r="I382" s="78"/>
      <c r="J382" s="76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17"/>
    </row>
    <row r="383" spans="2:61" ht="12" customHeight="1">
      <c r="B383" s="28"/>
      <c r="C383" s="28"/>
      <c r="D383" s="7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28"/>
    </row>
    <row r="384" spans="2:62" s="17" customFormat="1" ht="12" customHeight="1">
      <c r="B384" s="110"/>
      <c r="C384" s="40"/>
      <c r="D384" s="121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123"/>
      <c r="AS384" s="123"/>
      <c r="AT384" s="123"/>
      <c r="AU384" s="123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40"/>
      <c r="BJ384" s="36"/>
    </row>
    <row r="385" spans="2:62" s="17" customFormat="1" ht="12" customHeight="1">
      <c r="B385" s="249" t="s">
        <v>52</v>
      </c>
      <c r="C385" s="250"/>
      <c r="D385" s="251" t="s">
        <v>213</v>
      </c>
      <c r="E385" s="251"/>
      <c r="F385" s="251"/>
      <c r="G385" s="251"/>
      <c r="H385" s="251"/>
      <c r="I385" s="251"/>
      <c r="J385" s="264"/>
      <c r="K385" s="264"/>
      <c r="BJ385" s="19"/>
    </row>
    <row r="386" spans="2:62" s="17" customFormat="1" ht="12" customHeight="1">
      <c r="B386" s="32"/>
      <c r="BJ386" s="19"/>
    </row>
    <row r="387" spans="2:62" s="17" customFormat="1" ht="12" customHeight="1">
      <c r="B387" s="32"/>
      <c r="D387" s="227"/>
      <c r="E387" s="228"/>
      <c r="F387" s="247" t="s">
        <v>51</v>
      </c>
      <c r="G387" s="247"/>
      <c r="H387" s="264" t="s">
        <v>296</v>
      </c>
      <c r="I387" s="264"/>
      <c r="J387" s="264"/>
      <c r="K387" s="264"/>
      <c r="L387" s="264"/>
      <c r="M387" s="264"/>
      <c r="N387" s="264"/>
      <c r="O387" s="264"/>
      <c r="P387" s="264"/>
      <c r="Q387" s="264"/>
      <c r="R387" s="264"/>
      <c r="S387" s="264"/>
      <c r="T387" s="264"/>
      <c r="U387" s="264"/>
      <c r="V387" s="264"/>
      <c r="W387" s="264"/>
      <c r="X387" s="264"/>
      <c r="Y387" s="264"/>
      <c r="Z387" s="264"/>
      <c r="AA387" s="264"/>
      <c r="AB387" s="264"/>
      <c r="AC387" s="264"/>
      <c r="AD387" s="264"/>
      <c r="AE387" s="264"/>
      <c r="AF387" s="264"/>
      <c r="AG387" s="264"/>
      <c r="AH387" s="264"/>
      <c r="AI387" s="264"/>
      <c r="AJ387" s="264"/>
      <c r="AK387" s="264"/>
      <c r="AL387" s="264"/>
      <c r="AM387" s="264"/>
      <c r="AN387" s="264"/>
      <c r="AO387" s="264"/>
      <c r="AP387" s="264"/>
      <c r="AQ387" s="264"/>
      <c r="AR387" s="264"/>
      <c r="AS387" s="264"/>
      <c r="AT387" s="264"/>
      <c r="AU387" s="264"/>
      <c r="AV387" s="264"/>
      <c r="AW387" s="264"/>
      <c r="AX387" s="264"/>
      <c r="AY387" s="264"/>
      <c r="AZ387" s="264"/>
      <c r="BA387" s="264"/>
      <c r="BB387" s="264"/>
      <c r="BC387" s="264"/>
      <c r="BD387" s="264"/>
      <c r="BE387" s="264"/>
      <c r="BF387" s="264"/>
      <c r="BG387" s="264"/>
      <c r="BH387" s="264"/>
      <c r="BI387" s="264"/>
      <c r="BJ387" s="19"/>
    </row>
    <row r="388" spans="2:62" s="17" customFormat="1" ht="12" customHeight="1">
      <c r="B388" s="32"/>
      <c r="D388" s="128"/>
      <c r="E388" s="128"/>
      <c r="BJ388" s="19"/>
    </row>
    <row r="389" spans="2:62" s="17" customFormat="1" ht="12" customHeight="1">
      <c r="B389" s="32"/>
      <c r="D389" s="227"/>
      <c r="E389" s="228"/>
      <c r="F389" s="247" t="s">
        <v>52</v>
      </c>
      <c r="G389" s="247"/>
      <c r="H389" s="264" t="s">
        <v>214</v>
      </c>
      <c r="I389" s="264"/>
      <c r="J389" s="264"/>
      <c r="K389" s="264"/>
      <c r="L389" s="264"/>
      <c r="M389" s="264"/>
      <c r="N389" s="264"/>
      <c r="O389" s="264"/>
      <c r="P389" s="264"/>
      <c r="Q389" s="264"/>
      <c r="R389" s="264"/>
      <c r="S389" s="264"/>
      <c r="T389" s="264"/>
      <c r="U389" s="264"/>
      <c r="V389" s="264"/>
      <c r="W389" s="264"/>
      <c r="X389" s="264"/>
      <c r="Y389" s="264"/>
      <c r="Z389" s="264"/>
      <c r="AA389" s="264"/>
      <c r="AB389" s="264"/>
      <c r="AC389" s="264"/>
      <c r="AD389" s="264"/>
      <c r="AE389" s="264"/>
      <c r="AF389" s="264"/>
      <c r="AG389" s="264"/>
      <c r="AH389" s="264"/>
      <c r="AI389" s="264"/>
      <c r="AJ389" s="264"/>
      <c r="AK389" s="264"/>
      <c r="AL389" s="264"/>
      <c r="AM389" s="264"/>
      <c r="AN389" s="264"/>
      <c r="AO389" s="264"/>
      <c r="AP389" s="264"/>
      <c r="AQ389" s="264"/>
      <c r="AR389" s="264"/>
      <c r="AS389" s="264"/>
      <c r="AT389" s="264"/>
      <c r="AU389" s="264"/>
      <c r="AV389" s="264"/>
      <c r="AW389" s="264"/>
      <c r="AX389" s="264"/>
      <c r="AY389" s="264"/>
      <c r="AZ389" s="264"/>
      <c r="BA389" s="264"/>
      <c r="BB389" s="264"/>
      <c r="BC389" s="264"/>
      <c r="BD389" s="264"/>
      <c r="BE389" s="264"/>
      <c r="BF389" s="264"/>
      <c r="BG389" s="264"/>
      <c r="BH389" s="264"/>
      <c r="BI389" s="264"/>
      <c r="BJ389" s="21"/>
    </row>
    <row r="390" spans="2:62" s="17" customFormat="1" ht="12" customHeight="1">
      <c r="B390" s="32"/>
      <c r="D390" s="128"/>
      <c r="E390" s="128"/>
      <c r="BJ390" s="19"/>
    </row>
    <row r="391" spans="2:62" s="17" customFormat="1" ht="12" customHeight="1">
      <c r="B391" s="32"/>
      <c r="D391" s="227"/>
      <c r="E391" s="228"/>
      <c r="F391" s="247" t="s">
        <v>53</v>
      </c>
      <c r="G391" s="247"/>
      <c r="H391" s="264" t="s">
        <v>215</v>
      </c>
      <c r="I391" s="264"/>
      <c r="J391" s="264"/>
      <c r="K391" s="264"/>
      <c r="L391" s="264"/>
      <c r="M391" s="264"/>
      <c r="N391" s="264"/>
      <c r="O391" s="264"/>
      <c r="P391" s="264"/>
      <c r="Q391" s="264"/>
      <c r="R391" s="264"/>
      <c r="S391" s="372"/>
      <c r="T391" s="372"/>
      <c r="U391" s="372"/>
      <c r="V391" s="372"/>
      <c r="W391" s="372"/>
      <c r="X391" s="372"/>
      <c r="Y391" s="372"/>
      <c r="Z391" s="372"/>
      <c r="AA391" s="372"/>
      <c r="AB391" s="372"/>
      <c r="AC391" s="370" t="s">
        <v>216</v>
      </c>
      <c r="AD391" s="370"/>
      <c r="AE391" s="370"/>
      <c r="AF391" s="370"/>
      <c r="AG391" s="370"/>
      <c r="AH391" s="370"/>
      <c r="AI391" s="370"/>
      <c r="AJ391" s="370"/>
      <c r="AK391" s="370"/>
      <c r="AL391" s="370"/>
      <c r="AM391" s="370"/>
      <c r="AN391" s="370"/>
      <c r="AO391" s="370"/>
      <c r="AP391" s="370"/>
      <c r="AQ391" s="370"/>
      <c r="AR391" s="370"/>
      <c r="AS391" s="370"/>
      <c r="AT391" s="370"/>
      <c r="AU391" s="370"/>
      <c r="AV391" s="370"/>
      <c r="AW391" s="370"/>
      <c r="AX391" s="370"/>
      <c r="AY391" s="370"/>
      <c r="AZ391" s="370"/>
      <c r="BA391" s="370"/>
      <c r="BB391" s="370"/>
      <c r="BC391" s="370"/>
      <c r="BD391" s="370"/>
      <c r="BE391" s="370"/>
      <c r="BF391" s="370"/>
      <c r="BG391" s="370"/>
      <c r="BH391" s="370"/>
      <c r="BI391" s="370"/>
      <c r="BJ391" s="21"/>
    </row>
    <row r="392" spans="2:62" s="17" customFormat="1" ht="12" customHeight="1">
      <c r="B392" s="32"/>
      <c r="D392" s="128"/>
      <c r="E392" s="128"/>
      <c r="F392" s="18"/>
      <c r="G392" s="18"/>
      <c r="H392" s="28" t="s">
        <v>217</v>
      </c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1"/>
    </row>
    <row r="393" spans="2:62" s="17" customFormat="1" ht="12" customHeight="1">
      <c r="B393" s="32"/>
      <c r="D393" s="128"/>
      <c r="E393" s="128"/>
      <c r="BJ393" s="19"/>
    </row>
    <row r="394" spans="2:62" s="17" customFormat="1" ht="12" customHeight="1">
      <c r="B394" s="32"/>
      <c r="D394" s="227"/>
      <c r="E394" s="228"/>
      <c r="F394" s="247" t="s">
        <v>54</v>
      </c>
      <c r="G394" s="247"/>
      <c r="H394" s="264" t="s">
        <v>215</v>
      </c>
      <c r="I394" s="264"/>
      <c r="J394" s="264"/>
      <c r="K394" s="264"/>
      <c r="L394" s="264"/>
      <c r="M394" s="264"/>
      <c r="N394" s="264"/>
      <c r="O394" s="264"/>
      <c r="P394" s="264"/>
      <c r="Q394" s="264"/>
      <c r="R394" s="264"/>
      <c r="S394" s="372"/>
      <c r="T394" s="372"/>
      <c r="U394" s="372"/>
      <c r="V394" s="372"/>
      <c r="W394" s="372"/>
      <c r="X394" s="372"/>
      <c r="Y394" s="372"/>
      <c r="Z394" s="372"/>
      <c r="AA394" s="372"/>
      <c r="AB394" s="372"/>
      <c r="AC394" s="264" t="s">
        <v>218</v>
      </c>
      <c r="AD394" s="264"/>
      <c r="AE394" s="264"/>
      <c r="AF394" s="264"/>
      <c r="AG394" s="264"/>
      <c r="AH394" s="264"/>
      <c r="AI394" s="264"/>
      <c r="AJ394" s="264"/>
      <c r="AK394" s="264"/>
      <c r="AL394" s="264"/>
      <c r="AM394" s="264"/>
      <c r="AN394" s="264"/>
      <c r="AO394" s="264"/>
      <c r="AP394" s="372"/>
      <c r="AQ394" s="372"/>
      <c r="AR394" s="372"/>
      <c r="AS394" s="372"/>
      <c r="AT394" s="372"/>
      <c r="AU394" s="372"/>
      <c r="AV394" s="372"/>
      <c r="AW394" s="372"/>
      <c r="AX394" s="372"/>
      <c r="AY394" s="372"/>
      <c r="AZ394" s="370" t="s">
        <v>219</v>
      </c>
      <c r="BA394" s="370"/>
      <c r="BB394" s="370"/>
      <c r="BC394" s="370"/>
      <c r="BD394" s="370"/>
      <c r="BE394" s="370"/>
      <c r="BF394" s="370"/>
      <c r="BG394" s="370"/>
      <c r="BH394" s="370"/>
      <c r="BI394" s="370"/>
      <c r="BJ394" s="21"/>
    </row>
    <row r="395" spans="2:62" s="17" customFormat="1" ht="12" customHeight="1">
      <c r="B395" s="32"/>
      <c r="D395" s="128"/>
      <c r="E395" s="128"/>
      <c r="F395" s="18"/>
      <c r="G395" s="18"/>
      <c r="H395" s="370" t="s">
        <v>220</v>
      </c>
      <c r="I395" s="370"/>
      <c r="J395" s="370"/>
      <c r="K395" s="370"/>
      <c r="L395" s="370"/>
      <c r="M395" s="370"/>
      <c r="N395" s="370"/>
      <c r="O395" s="370"/>
      <c r="P395" s="370"/>
      <c r="Q395" s="370"/>
      <c r="R395" s="370"/>
      <c r="S395" s="370"/>
      <c r="T395" s="370"/>
      <c r="U395" s="370"/>
      <c r="V395" s="370"/>
      <c r="W395" s="370"/>
      <c r="X395" s="370"/>
      <c r="Y395" s="370"/>
      <c r="Z395" s="370"/>
      <c r="AA395" s="370"/>
      <c r="AB395" s="370"/>
      <c r="AC395" s="370"/>
      <c r="AD395" s="370"/>
      <c r="AE395" s="370"/>
      <c r="AF395" s="370"/>
      <c r="AG395" s="370"/>
      <c r="AH395" s="370"/>
      <c r="AI395" s="370"/>
      <c r="AJ395" s="370"/>
      <c r="AK395" s="370"/>
      <c r="AL395" s="370"/>
      <c r="AM395" s="370"/>
      <c r="AN395" s="370"/>
      <c r="AO395" s="370"/>
      <c r="AP395" s="370"/>
      <c r="AQ395" s="370"/>
      <c r="AR395" s="370"/>
      <c r="AS395" s="370"/>
      <c r="AT395" s="370"/>
      <c r="AU395" s="370"/>
      <c r="AV395" s="370"/>
      <c r="AW395" s="370"/>
      <c r="AX395" s="370"/>
      <c r="AY395" s="370"/>
      <c r="AZ395" s="370"/>
      <c r="BA395" s="370"/>
      <c r="BB395" s="370"/>
      <c r="BC395" s="370"/>
      <c r="BD395" s="370"/>
      <c r="BE395" s="370"/>
      <c r="BF395" s="370"/>
      <c r="BG395" s="370"/>
      <c r="BH395" s="370"/>
      <c r="BI395" s="370"/>
      <c r="BJ395" s="21"/>
    </row>
    <row r="396" spans="2:62" s="17" customFormat="1" ht="12" customHeight="1">
      <c r="B396" s="32"/>
      <c r="D396" s="128"/>
      <c r="E396" s="128"/>
      <c r="F396" s="18"/>
      <c r="G396" s="18"/>
      <c r="H396" s="264" t="s">
        <v>221</v>
      </c>
      <c r="I396" s="264"/>
      <c r="J396" s="264"/>
      <c r="K396" s="264"/>
      <c r="L396" s="264"/>
      <c r="M396" s="264"/>
      <c r="N396" s="264"/>
      <c r="O396" s="264"/>
      <c r="P396" s="264"/>
      <c r="Q396" s="264"/>
      <c r="R396" s="264"/>
      <c r="S396" s="264"/>
      <c r="T396" s="264"/>
      <c r="U396" s="264"/>
      <c r="V396" s="264"/>
      <c r="W396" s="264"/>
      <c r="X396" s="264"/>
      <c r="Y396" s="264"/>
      <c r="Z396" s="264"/>
      <c r="AA396" s="264"/>
      <c r="AB396" s="264"/>
      <c r="AC396" s="264"/>
      <c r="AD396" s="264"/>
      <c r="AE396" s="264"/>
      <c r="AF396" s="264"/>
      <c r="AG396" s="264"/>
      <c r="AH396" s="264"/>
      <c r="AI396" s="264"/>
      <c r="AJ396" s="264"/>
      <c r="AK396" s="264"/>
      <c r="AL396" s="264"/>
      <c r="AM396" s="264"/>
      <c r="AN396" s="264"/>
      <c r="AO396" s="28"/>
      <c r="AP396" s="124"/>
      <c r="AQ396" s="124"/>
      <c r="AR396" s="124"/>
      <c r="AS396" s="124"/>
      <c r="AT396" s="124"/>
      <c r="AU396" s="124"/>
      <c r="AV396" s="124"/>
      <c r="AW396" s="124"/>
      <c r="AX396" s="124"/>
      <c r="AY396" s="124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1"/>
    </row>
    <row r="397" spans="2:62" s="17" customFormat="1" ht="12" customHeight="1">
      <c r="B397" s="32"/>
      <c r="D397" s="128"/>
      <c r="E397" s="128"/>
      <c r="BJ397" s="19"/>
    </row>
    <row r="398" spans="2:62" s="17" customFormat="1" ht="12" customHeight="1">
      <c r="B398" s="32"/>
      <c r="D398" s="128"/>
      <c r="E398" s="128"/>
      <c r="BJ398" s="19"/>
    </row>
    <row r="399" spans="2:62" s="17" customFormat="1" ht="12" customHeight="1">
      <c r="B399" s="32"/>
      <c r="D399" s="227"/>
      <c r="E399" s="228"/>
      <c r="F399" s="247" t="s">
        <v>55</v>
      </c>
      <c r="G399" s="247"/>
      <c r="H399" s="264" t="s">
        <v>215</v>
      </c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372"/>
      <c r="T399" s="372"/>
      <c r="U399" s="372"/>
      <c r="V399" s="372"/>
      <c r="W399" s="372"/>
      <c r="X399" s="372"/>
      <c r="Y399" s="372"/>
      <c r="Z399" s="372"/>
      <c r="AA399" s="372"/>
      <c r="AB399" s="372"/>
      <c r="AC399" s="370" t="s">
        <v>222</v>
      </c>
      <c r="AD399" s="370"/>
      <c r="AE399" s="370"/>
      <c r="AF399" s="370"/>
      <c r="AG399" s="370"/>
      <c r="AH399" s="370"/>
      <c r="AI399" s="370"/>
      <c r="AJ399" s="370"/>
      <c r="AK399" s="370"/>
      <c r="AL399" s="370"/>
      <c r="AM399" s="370"/>
      <c r="AN399" s="370"/>
      <c r="AO399" s="370"/>
      <c r="AP399" s="370"/>
      <c r="AQ399" s="370"/>
      <c r="AR399" s="370"/>
      <c r="AS399" s="370"/>
      <c r="AT399" s="370"/>
      <c r="AU399" s="370"/>
      <c r="AV399" s="370"/>
      <c r="AW399" s="370"/>
      <c r="AX399" s="370"/>
      <c r="AY399" s="370"/>
      <c r="AZ399" s="370"/>
      <c r="BA399" s="370"/>
      <c r="BB399" s="370"/>
      <c r="BC399" s="370"/>
      <c r="BD399" s="370"/>
      <c r="BE399" s="370"/>
      <c r="BF399" s="370"/>
      <c r="BG399" s="370"/>
      <c r="BH399" s="370"/>
      <c r="BI399" s="370"/>
      <c r="BJ399" s="21"/>
    </row>
    <row r="400" spans="2:62" s="17" customFormat="1" ht="12" customHeight="1">
      <c r="B400" s="32"/>
      <c r="D400" s="128"/>
      <c r="E400" s="128"/>
      <c r="H400" s="370" t="s">
        <v>223</v>
      </c>
      <c r="I400" s="370"/>
      <c r="J400" s="370"/>
      <c r="K400" s="370"/>
      <c r="L400" s="370"/>
      <c r="M400" s="370"/>
      <c r="N400" s="370"/>
      <c r="O400" s="370"/>
      <c r="P400" s="370"/>
      <c r="Q400" s="370"/>
      <c r="R400" s="370"/>
      <c r="S400" s="370"/>
      <c r="T400" s="370"/>
      <c r="U400" s="370"/>
      <c r="V400" s="370"/>
      <c r="W400" s="370"/>
      <c r="X400" s="370"/>
      <c r="Y400" s="370"/>
      <c r="Z400" s="370"/>
      <c r="AA400" s="370"/>
      <c r="AB400" s="370"/>
      <c r="AC400" s="370"/>
      <c r="AD400" s="370"/>
      <c r="AE400" s="370"/>
      <c r="AF400" s="370"/>
      <c r="AG400" s="370"/>
      <c r="AH400" s="370"/>
      <c r="AI400" s="370"/>
      <c r="AJ400" s="370"/>
      <c r="AK400" s="370"/>
      <c r="AL400" s="370"/>
      <c r="AM400" s="370"/>
      <c r="AN400" s="370"/>
      <c r="AO400" s="370"/>
      <c r="AP400" s="370"/>
      <c r="AQ400" s="370"/>
      <c r="AR400" s="370"/>
      <c r="AS400" s="370"/>
      <c r="AT400" s="370"/>
      <c r="AU400" s="370"/>
      <c r="AV400" s="370"/>
      <c r="AW400" s="370"/>
      <c r="AX400" s="370"/>
      <c r="AY400" s="370"/>
      <c r="AZ400" s="370"/>
      <c r="BA400" s="370"/>
      <c r="BB400" s="370"/>
      <c r="BC400" s="370"/>
      <c r="BD400" s="370"/>
      <c r="BE400" s="370"/>
      <c r="BF400" s="370"/>
      <c r="BG400" s="370"/>
      <c r="BH400" s="370"/>
      <c r="BI400" s="370"/>
      <c r="BJ400" s="371"/>
    </row>
    <row r="401" spans="2:62" s="17" customFormat="1" ht="12" customHeight="1">
      <c r="B401" s="32"/>
      <c r="D401" s="128"/>
      <c r="E401" s="128"/>
      <c r="H401" s="264" t="s">
        <v>230</v>
      </c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4"/>
      <c r="W401" s="264"/>
      <c r="X401" s="264"/>
      <c r="Y401" s="264"/>
      <c r="Z401" s="264"/>
      <c r="AA401" s="264"/>
      <c r="AB401" s="264"/>
      <c r="AC401" s="264"/>
      <c r="AD401" s="264"/>
      <c r="AE401" s="264"/>
      <c r="AF401" s="264"/>
      <c r="AG401" s="264"/>
      <c r="AH401" s="264"/>
      <c r="AI401" s="264"/>
      <c r="AJ401" s="264"/>
      <c r="AK401" s="264"/>
      <c r="AL401" s="264"/>
      <c r="AM401" s="264"/>
      <c r="AN401" s="264"/>
      <c r="AO401" s="264"/>
      <c r="AP401" s="264"/>
      <c r="AQ401" s="264"/>
      <c r="BJ401" s="19"/>
    </row>
    <row r="402" spans="2:62" s="17" customFormat="1" ht="12" customHeight="1">
      <c r="B402" s="32"/>
      <c r="D402" s="128"/>
      <c r="E402" s="128"/>
      <c r="BJ402" s="19"/>
    </row>
    <row r="403" spans="2:62" s="17" customFormat="1" ht="12" customHeight="1">
      <c r="B403" s="32"/>
      <c r="D403" s="227"/>
      <c r="E403" s="228"/>
      <c r="F403" s="247" t="s">
        <v>56</v>
      </c>
      <c r="G403" s="247"/>
      <c r="H403" s="17" t="s">
        <v>224</v>
      </c>
      <c r="BJ403" s="19"/>
    </row>
    <row r="404" spans="2:62" s="17" customFormat="1" ht="12" customHeight="1">
      <c r="B404" s="33"/>
      <c r="C404" s="16"/>
      <c r="D404" s="65"/>
      <c r="E404" s="65"/>
      <c r="F404" s="25"/>
      <c r="G404" s="25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20"/>
    </row>
    <row r="405" spans="4:7" s="17" customFormat="1" ht="12" customHeight="1">
      <c r="D405" s="28"/>
      <c r="E405" s="28"/>
      <c r="F405" s="18"/>
      <c r="G405" s="18"/>
    </row>
    <row r="406" spans="8:43" s="17" customFormat="1" ht="12" customHeight="1"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</row>
    <row r="407" spans="2:62" ht="12" customHeight="1">
      <c r="B407" s="11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36"/>
    </row>
    <row r="408" spans="2:62" ht="12" customHeight="1">
      <c r="B408" s="249" t="s">
        <v>53</v>
      </c>
      <c r="C408" s="250"/>
      <c r="D408" s="365" t="s">
        <v>225</v>
      </c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/>
      <c r="AO408" s="286"/>
      <c r="AP408" s="286"/>
      <c r="AQ408" s="286"/>
      <c r="AR408" s="286"/>
      <c r="AS408" s="286"/>
      <c r="AT408" s="286"/>
      <c r="AU408" s="286"/>
      <c r="AV408" s="286"/>
      <c r="AW408" s="286"/>
      <c r="AX408" s="286"/>
      <c r="AY408" s="286"/>
      <c r="AZ408" s="286"/>
      <c r="BA408" s="286"/>
      <c r="BB408" s="286"/>
      <c r="BC408" s="286"/>
      <c r="BD408" s="286"/>
      <c r="BE408" s="286"/>
      <c r="BF408" s="286"/>
      <c r="BG408" s="286"/>
      <c r="BH408" s="286"/>
      <c r="BI408" s="286"/>
      <c r="BJ408" s="366"/>
    </row>
    <row r="409" spans="2:62" ht="12" customHeight="1">
      <c r="B409" s="103"/>
      <c r="C409" s="104"/>
      <c r="D409" s="78"/>
      <c r="E409" s="78"/>
      <c r="F409" s="78"/>
      <c r="G409" s="78"/>
      <c r="H409" s="78"/>
      <c r="I409" s="7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1"/>
    </row>
    <row r="410" spans="2:62" ht="12" customHeight="1">
      <c r="B410" s="106"/>
      <c r="C410" s="18"/>
      <c r="D410" s="367" t="s">
        <v>231</v>
      </c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367" t="s">
        <v>226</v>
      </c>
      <c r="Q410" s="211"/>
      <c r="R410" s="211"/>
      <c r="S410" s="211"/>
      <c r="T410" s="211"/>
      <c r="U410" s="211"/>
      <c r="V410" s="211"/>
      <c r="W410" s="211"/>
      <c r="X410" s="211" t="s">
        <v>227</v>
      </c>
      <c r="Y410" s="211"/>
      <c r="Z410" s="211"/>
      <c r="AA410" s="211"/>
      <c r="AB410" s="211"/>
      <c r="AC410" s="211"/>
      <c r="AD410" s="211"/>
      <c r="AE410" s="211"/>
      <c r="AF410" s="211" t="s">
        <v>228</v>
      </c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Q410" s="211"/>
      <c r="AR410" s="211"/>
      <c r="AS410" s="211"/>
      <c r="AT410" s="211"/>
      <c r="AU410" s="211"/>
      <c r="AV410" s="211"/>
      <c r="AW410" s="211"/>
      <c r="AX410" s="211" t="s">
        <v>229</v>
      </c>
      <c r="AY410" s="211"/>
      <c r="AZ410" s="211"/>
      <c r="BA410" s="211"/>
      <c r="BB410" s="211"/>
      <c r="BC410" s="211"/>
      <c r="BD410" s="211"/>
      <c r="BE410" s="211"/>
      <c r="BF410" s="211"/>
      <c r="BG410" s="211"/>
      <c r="BH410" s="211"/>
      <c r="BI410" s="211"/>
      <c r="BJ410" s="211"/>
    </row>
    <row r="411" spans="2:62" ht="12" customHeight="1">
      <c r="B411" s="32"/>
      <c r="C411" s="17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Q411" s="211"/>
      <c r="AR411" s="211"/>
      <c r="AS411" s="211"/>
      <c r="AT411" s="211"/>
      <c r="AU411" s="211"/>
      <c r="AV411" s="211"/>
      <c r="AW411" s="211"/>
      <c r="AX411" s="211"/>
      <c r="AY411" s="211"/>
      <c r="AZ411" s="211"/>
      <c r="BA411" s="211"/>
      <c r="BB411" s="211"/>
      <c r="BC411" s="211"/>
      <c r="BD411" s="211"/>
      <c r="BE411" s="211"/>
      <c r="BF411" s="211"/>
      <c r="BG411" s="211"/>
      <c r="BH411" s="211"/>
      <c r="BI411" s="211"/>
      <c r="BJ411" s="211"/>
    </row>
    <row r="412" spans="2:62" ht="12" customHeight="1">
      <c r="B412" s="125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19"/>
    </row>
    <row r="413" spans="2:62" ht="12" customHeight="1">
      <c r="B413" s="306" t="s">
        <v>29</v>
      </c>
      <c r="C413" s="307"/>
      <c r="D413" s="308"/>
      <c r="E413" s="309"/>
      <c r="F413" s="309"/>
      <c r="G413" s="309"/>
      <c r="H413" s="309"/>
      <c r="I413" s="309"/>
      <c r="J413" s="309"/>
      <c r="K413" s="309"/>
      <c r="L413" s="309"/>
      <c r="M413" s="309"/>
      <c r="N413" s="309"/>
      <c r="O413" s="310"/>
      <c r="P413" s="308"/>
      <c r="Q413" s="309"/>
      <c r="R413" s="309"/>
      <c r="S413" s="309"/>
      <c r="T413" s="309"/>
      <c r="U413" s="309"/>
      <c r="V413" s="309"/>
      <c r="W413" s="310"/>
      <c r="X413" s="356"/>
      <c r="Y413" s="357"/>
      <c r="Z413" s="357"/>
      <c r="AA413" s="357"/>
      <c r="AB413" s="357"/>
      <c r="AC413" s="357"/>
      <c r="AD413" s="357"/>
      <c r="AE413" s="358"/>
      <c r="AF413" s="308"/>
      <c r="AG413" s="309"/>
      <c r="AH413" s="309"/>
      <c r="AI413" s="309"/>
      <c r="AJ413" s="309"/>
      <c r="AK413" s="309"/>
      <c r="AL413" s="309"/>
      <c r="AM413" s="309"/>
      <c r="AN413" s="309"/>
      <c r="AO413" s="309"/>
      <c r="AP413" s="309"/>
      <c r="AQ413" s="309"/>
      <c r="AR413" s="309"/>
      <c r="AS413" s="309"/>
      <c r="AT413" s="309"/>
      <c r="AU413" s="309"/>
      <c r="AV413" s="309"/>
      <c r="AW413" s="310"/>
      <c r="AX413" s="308"/>
      <c r="AY413" s="309"/>
      <c r="AZ413" s="309"/>
      <c r="BA413" s="309"/>
      <c r="BB413" s="309"/>
      <c r="BC413" s="309"/>
      <c r="BD413" s="309"/>
      <c r="BE413" s="309"/>
      <c r="BF413" s="309"/>
      <c r="BG413" s="309"/>
      <c r="BH413" s="309"/>
      <c r="BI413" s="309"/>
      <c r="BJ413" s="310"/>
    </row>
    <row r="414" spans="2:62" ht="12" customHeight="1">
      <c r="B414" s="126"/>
      <c r="C414" s="127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131"/>
      <c r="Y414" s="131"/>
      <c r="Z414" s="131"/>
      <c r="AA414" s="131"/>
      <c r="AB414" s="131"/>
      <c r="AC414" s="131"/>
      <c r="AD414" s="131"/>
      <c r="AE414" s="13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132"/>
    </row>
    <row r="415" spans="2:62" ht="12" customHeight="1">
      <c r="B415" s="306" t="s">
        <v>30</v>
      </c>
      <c r="C415" s="307"/>
      <c r="D415" s="308"/>
      <c r="E415" s="309"/>
      <c r="F415" s="309"/>
      <c r="G415" s="309"/>
      <c r="H415" s="309"/>
      <c r="I415" s="309"/>
      <c r="J415" s="309"/>
      <c r="K415" s="309"/>
      <c r="L415" s="309"/>
      <c r="M415" s="309"/>
      <c r="N415" s="309"/>
      <c r="O415" s="310"/>
      <c r="P415" s="308"/>
      <c r="Q415" s="309"/>
      <c r="R415" s="309"/>
      <c r="S415" s="309"/>
      <c r="T415" s="309"/>
      <c r="U415" s="309"/>
      <c r="V415" s="309"/>
      <c r="W415" s="310"/>
      <c r="X415" s="356"/>
      <c r="Y415" s="357"/>
      <c r="Z415" s="357"/>
      <c r="AA415" s="357"/>
      <c r="AB415" s="357"/>
      <c r="AC415" s="357"/>
      <c r="AD415" s="357"/>
      <c r="AE415" s="358"/>
      <c r="AF415" s="308"/>
      <c r="AG415" s="309"/>
      <c r="AH415" s="309"/>
      <c r="AI415" s="309"/>
      <c r="AJ415" s="309"/>
      <c r="AK415" s="309"/>
      <c r="AL415" s="309"/>
      <c r="AM415" s="309"/>
      <c r="AN415" s="309"/>
      <c r="AO415" s="309"/>
      <c r="AP415" s="309"/>
      <c r="AQ415" s="309"/>
      <c r="AR415" s="309"/>
      <c r="AS415" s="309"/>
      <c r="AT415" s="309"/>
      <c r="AU415" s="309"/>
      <c r="AV415" s="309"/>
      <c r="AW415" s="310"/>
      <c r="AX415" s="308"/>
      <c r="AY415" s="309"/>
      <c r="AZ415" s="309"/>
      <c r="BA415" s="309"/>
      <c r="BB415" s="309"/>
      <c r="BC415" s="309"/>
      <c r="BD415" s="309"/>
      <c r="BE415" s="309"/>
      <c r="BF415" s="309"/>
      <c r="BG415" s="309"/>
      <c r="BH415" s="309"/>
      <c r="BI415" s="309"/>
      <c r="BJ415" s="310"/>
    </row>
    <row r="416" spans="2:62" ht="12" customHeight="1">
      <c r="B416" s="126"/>
      <c r="C416" s="127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131"/>
      <c r="Y416" s="131"/>
      <c r="Z416" s="131"/>
      <c r="AA416" s="131"/>
      <c r="AB416" s="131"/>
      <c r="AC416" s="131"/>
      <c r="AD416" s="131"/>
      <c r="AE416" s="13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132"/>
    </row>
    <row r="417" spans="2:62" ht="12" customHeight="1">
      <c r="B417" s="306" t="s">
        <v>31</v>
      </c>
      <c r="C417" s="307"/>
      <c r="D417" s="308"/>
      <c r="E417" s="309"/>
      <c r="F417" s="309"/>
      <c r="G417" s="309"/>
      <c r="H417" s="309"/>
      <c r="I417" s="309"/>
      <c r="J417" s="309"/>
      <c r="K417" s="309"/>
      <c r="L417" s="309"/>
      <c r="M417" s="309"/>
      <c r="N417" s="309"/>
      <c r="O417" s="310"/>
      <c r="P417" s="308"/>
      <c r="Q417" s="309"/>
      <c r="R417" s="309"/>
      <c r="S417" s="309"/>
      <c r="T417" s="309"/>
      <c r="U417" s="309"/>
      <c r="V417" s="309"/>
      <c r="W417" s="310"/>
      <c r="X417" s="356"/>
      <c r="Y417" s="357"/>
      <c r="Z417" s="357"/>
      <c r="AA417" s="357"/>
      <c r="AB417" s="357"/>
      <c r="AC417" s="357"/>
      <c r="AD417" s="357"/>
      <c r="AE417" s="358"/>
      <c r="AF417" s="308"/>
      <c r="AG417" s="309"/>
      <c r="AH417" s="309"/>
      <c r="AI417" s="309"/>
      <c r="AJ417" s="309"/>
      <c r="AK417" s="309"/>
      <c r="AL417" s="309"/>
      <c r="AM417" s="309"/>
      <c r="AN417" s="309"/>
      <c r="AO417" s="309"/>
      <c r="AP417" s="309"/>
      <c r="AQ417" s="309"/>
      <c r="AR417" s="309"/>
      <c r="AS417" s="309"/>
      <c r="AT417" s="309"/>
      <c r="AU417" s="309"/>
      <c r="AV417" s="309"/>
      <c r="AW417" s="310"/>
      <c r="AX417" s="308"/>
      <c r="AY417" s="309"/>
      <c r="AZ417" s="309"/>
      <c r="BA417" s="309"/>
      <c r="BB417" s="309"/>
      <c r="BC417" s="309"/>
      <c r="BD417" s="309"/>
      <c r="BE417" s="309"/>
      <c r="BF417" s="309"/>
      <c r="BG417" s="309"/>
      <c r="BH417" s="309"/>
      <c r="BI417" s="309"/>
      <c r="BJ417" s="310"/>
    </row>
    <row r="418" spans="2:62" ht="12" customHeight="1">
      <c r="B418" s="126"/>
      <c r="C418" s="127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131"/>
      <c r="Y418" s="131"/>
      <c r="Z418" s="131"/>
      <c r="AA418" s="131"/>
      <c r="AB418" s="131"/>
      <c r="AC418" s="131"/>
      <c r="AD418" s="131"/>
      <c r="AE418" s="13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132"/>
    </row>
    <row r="419" spans="2:62" ht="12" customHeight="1">
      <c r="B419" s="306" t="s">
        <v>32</v>
      </c>
      <c r="C419" s="307"/>
      <c r="D419" s="308"/>
      <c r="E419" s="309"/>
      <c r="F419" s="309"/>
      <c r="G419" s="309"/>
      <c r="H419" s="309"/>
      <c r="I419" s="309"/>
      <c r="J419" s="309"/>
      <c r="K419" s="309"/>
      <c r="L419" s="309"/>
      <c r="M419" s="309"/>
      <c r="N419" s="309"/>
      <c r="O419" s="310"/>
      <c r="P419" s="308"/>
      <c r="Q419" s="309"/>
      <c r="R419" s="309"/>
      <c r="S419" s="309"/>
      <c r="T419" s="309"/>
      <c r="U419" s="309"/>
      <c r="V419" s="309"/>
      <c r="W419" s="310"/>
      <c r="X419" s="356"/>
      <c r="Y419" s="357"/>
      <c r="Z419" s="357"/>
      <c r="AA419" s="357"/>
      <c r="AB419" s="357"/>
      <c r="AC419" s="357"/>
      <c r="AD419" s="357"/>
      <c r="AE419" s="358"/>
      <c r="AF419" s="308"/>
      <c r="AG419" s="309"/>
      <c r="AH419" s="309"/>
      <c r="AI419" s="309"/>
      <c r="AJ419" s="309"/>
      <c r="AK419" s="309"/>
      <c r="AL419" s="309"/>
      <c r="AM419" s="309"/>
      <c r="AN419" s="309"/>
      <c r="AO419" s="309"/>
      <c r="AP419" s="309"/>
      <c r="AQ419" s="309"/>
      <c r="AR419" s="309"/>
      <c r="AS419" s="309"/>
      <c r="AT419" s="309"/>
      <c r="AU419" s="309"/>
      <c r="AV419" s="309"/>
      <c r="AW419" s="310"/>
      <c r="AX419" s="308"/>
      <c r="AY419" s="309"/>
      <c r="AZ419" s="309"/>
      <c r="BA419" s="309"/>
      <c r="BB419" s="309"/>
      <c r="BC419" s="309"/>
      <c r="BD419" s="309"/>
      <c r="BE419" s="309"/>
      <c r="BF419" s="309"/>
      <c r="BG419" s="309"/>
      <c r="BH419" s="309"/>
      <c r="BI419" s="309"/>
      <c r="BJ419" s="310"/>
    </row>
    <row r="420" spans="2:62" ht="12" customHeight="1">
      <c r="B420" s="126"/>
      <c r="C420" s="127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131"/>
      <c r="Y420" s="131"/>
      <c r="Z420" s="131"/>
      <c r="AA420" s="131"/>
      <c r="AB420" s="131"/>
      <c r="AC420" s="131"/>
      <c r="AD420" s="131"/>
      <c r="AE420" s="13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132"/>
    </row>
    <row r="421" spans="2:62" ht="12" customHeight="1">
      <c r="B421" s="306" t="s">
        <v>33</v>
      </c>
      <c r="C421" s="307"/>
      <c r="D421" s="308"/>
      <c r="E421" s="309"/>
      <c r="F421" s="309"/>
      <c r="G421" s="309"/>
      <c r="H421" s="309"/>
      <c r="I421" s="309"/>
      <c r="J421" s="309"/>
      <c r="K421" s="309"/>
      <c r="L421" s="309"/>
      <c r="M421" s="309"/>
      <c r="N421" s="309"/>
      <c r="O421" s="310"/>
      <c r="P421" s="308"/>
      <c r="Q421" s="309"/>
      <c r="R421" s="309"/>
      <c r="S421" s="309"/>
      <c r="T421" s="309"/>
      <c r="U421" s="309"/>
      <c r="V421" s="309"/>
      <c r="W421" s="310"/>
      <c r="X421" s="356"/>
      <c r="Y421" s="357"/>
      <c r="Z421" s="357"/>
      <c r="AA421" s="357"/>
      <c r="AB421" s="357"/>
      <c r="AC421" s="357"/>
      <c r="AD421" s="357"/>
      <c r="AE421" s="358"/>
      <c r="AF421" s="308"/>
      <c r="AG421" s="309"/>
      <c r="AH421" s="309"/>
      <c r="AI421" s="309"/>
      <c r="AJ421" s="309"/>
      <c r="AK421" s="309"/>
      <c r="AL421" s="309"/>
      <c r="AM421" s="309"/>
      <c r="AN421" s="309"/>
      <c r="AO421" s="309"/>
      <c r="AP421" s="309"/>
      <c r="AQ421" s="309"/>
      <c r="AR421" s="309"/>
      <c r="AS421" s="309"/>
      <c r="AT421" s="309"/>
      <c r="AU421" s="309"/>
      <c r="AV421" s="309"/>
      <c r="AW421" s="310"/>
      <c r="AX421" s="308"/>
      <c r="AY421" s="309"/>
      <c r="AZ421" s="309"/>
      <c r="BA421" s="309"/>
      <c r="BB421" s="309"/>
      <c r="BC421" s="309"/>
      <c r="BD421" s="309"/>
      <c r="BE421" s="309"/>
      <c r="BF421" s="309"/>
      <c r="BG421" s="309"/>
      <c r="BH421" s="309"/>
      <c r="BI421" s="309"/>
      <c r="BJ421" s="310"/>
    </row>
    <row r="422" spans="2:62" ht="12" customHeight="1">
      <c r="B422" s="33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20"/>
    </row>
    <row r="429" spans="2:62" ht="18">
      <c r="B429" s="85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7"/>
      <c r="BF429" s="88"/>
      <c r="BG429" s="88"/>
      <c r="BH429" s="88"/>
      <c r="BI429" s="88"/>
      <c r="BJ429" s="89"/>
    </row>
    <row r="430" spans="2:62" ht="15.75" thickBot="1">
      <c r="B430" s="246" t="s">
        <v>264</v>
      </c>
      <c r="C430" s="247"/>
      <c r="D430" s="247"/>
      <c r="E430" s="247"/>
      <c r="F430" s="247"/>
      <c r="G430" s="247"/>
      <c r="H430" s="247"/>
      <c r="I430" s="247"/>
      <c r="J430" s="247"/>
      <c r="K430" s="247"/>
      <c r="L430" s="247"/>
      <c r="M430" s="247"/>
      <c r="N430" s="247"/>
      <c r="O430" s="247"/>
      <c r="P430" s="247"/>
      <c r="Q430" s="247"/>
      <c r="R430" s="247"/>
      <c r="S430" s="247"/>
      <c r="T430" s="247"/>
      <c r="U430" s="247"/>
      <c r="V430" s="247"/>
      <c r="W430" s="247"/>
      <c r="X430" s="247"/>
      <c r="Y430" s="247"/>
      <c r="Z430" s="247"/>
      <c r="AA430" s="247"/>
      <c r="AB430" s="247"/>
      <c r="AC430" s="247"/>
      <c r="AD430" s="247"/>
      <c r="AE430" s="247"/>
      <c r="AF430" s="247"/>
      <c r="AG430" s="247"/>
      <c r="AH430" s="247"/>
      <c r="AI430" s="247"/>
      <c r="AJ430" s="247"/>
      <c r="AK430" s="247"/>
      <c r="AL430" s="247"/>
      <c r="AM430" s="247"/>
      <c r="AN430" s="247"/>
      <c r="AO430" s="247"/>
      <c r="AP430" s="247"/>
      <c r="AQ430" s="247"/>
      <c r="AR430" s="247"/>
      <c r="AS430" s="247"/>
      <c r="AT430" s="247"/>
      <c r="AU430" s="247"/>
      <c r="AV430" s="247"/>
      <c r="AW430" s="247"/>
      <c r="AX430" s="247"/>
      <c r="AY430" s="247"/>
      <c r="AZ430" s="247"/>
      <c r="BA430" s="247"/>
      <c r="BB430" s="247"/>
      <c r="BC430" s="247"/>
      <c r="BD430" s="247"/>
      <c r="BE430" s="247"/>
      <c r="BF430" s="247"/>
      <c r="BG430" s="247"/>
      <c r="BH430" s="247"/>
      <c r="BI430" s="247"/>
      <c r="BJ430" s="248"/>
    </row>
    <row r="431" spans="2:62" ht="13.5" customHeight="1" thickBot="1">
      <c r="B431" s="154"/>
      <c r="C431" s="153"/>
      <c r="D431" s="153"/>
      <c r="E431" s="153"/>
      <c r="F431" s="153"/>
      <c r="G431" s="267" t="s">
        <v>262</v>
      </c>
      <c r="H431" s="247"/>
      <c r="I431" s="247"/>
      <c r="J431" s="247"/>
      <c r="K431" s="247"/>
      <c r="L431" s="247"/>
      <c r="M431" s="247"/>
      <c r="N431" s="247"/>
      <c r="O431" s="247"/>
      <c r="P431" s="247"/>
      <c r="Q431" s="247"/>
      <c r="R431" s="247"/>
      <c r="S431" s="247"/>
      <c r="T431" s="247"/>
      <c r="U431" s="247"/>
      <c r="V431" s="247"/>
      <c r="W431" s="247"/>
      <c r="X431" s="247"/>
      <c r="Y431" s="247"/>
      <c r="Z431" s="247"/>
      <c r="AA431" s="247"/>
      <c r="AB431" s="247"/>
      <c r="AC431" s="247"/>
      <c r="AD431" s="247"/>
      <c r="AE431" s="247"/>
      <c r="AF431" s="247"/>
      <c r="AG431" s="247"/>
      <c r="AH431" s="247"/>
      <c r="AI431" s="247"/>
      <c r="AJ431" s="247"/>
      <c r="AK431" s="247"/>
      <c r="AL431" s="247"/>
      <c r="AM431" s="247"/>
      <c r="AN431" s="247"/>
      <c r="AO431" s="247"/>
      <c r="AP431" s="247"/>
      <c r="AQ431" s="247"/>
      <c r="AR431" s="247"/>
      <c r="AS431" s="247"/>
      <c r="AT431" s="247"/>
      <c r="AU431" s="247"/>
      <c r="AV431" s="247"/>
      <c r="AW431" s="247"/>
      <c r="AX431" s="247"/>
      <c r="AY431" s="247"/>
      <c r="AZ431" s="247"/>
      <c r="BA431" s="247"/>
      <c r="BB431" s="247"/>
      <c r="BC431" s="247"/>
      <c r="BD431" s="247"/>
      <c r="BE431" s="247"/>
      <c r="BF431" s="247"/>
      <c r="BG431" s="247"/>
      <c r="BH431" s="247"/>
      <c r="BI431" s="247"/>
      <c r="BJ431" s="248"/>
    </row>
    <row r="432" spans="2:62" ht="12.75">
      <c r="B432" s="270" t="s">
        <v>246</v>
      </c>
      <c r="C432" s="247"/>
      <c r="D432" s="247"/>
      <c r="E432" s="247"/>
      <c r="F432" s="247"/>
      <c r="G432" s="247"/>
      <c r="H432" s="247"/>
      <c r="I432" s="247"/>
      <c r="J432" s="247"/>
      <c r="K432" s="247"/>
      <c r="L432" s="247"/>
      <c r="M432" s="247"/>
      <c r="N432" s="247"/>
      <c r="O432" s="247"/>
      <c r="P432" s="247"/>
      <c r="Q432" s="247"/>
      <c r="R432" s="247"/>
      <c r="S432" s="247"/>
      <c r="T432" s="247"/>
      <c r="U432" s="247"/>
      <c r="V432" s="247"/>
      <c r="W432" s="247"/>
      <c r="X432" s="247"/>
      <c r="Y432" s="247"/>
      <c r="Z432" s="247"/>
      <c r="AA432" s="247"/>
      <c r="AB432" s="247"/>
      <c r="AC432" s="247"/>
      <c r="AD432" s="247"/>
      <c r="AE432" s="247"/>
      <c r="AF432" s="247"/>
      <c r="AG432" s="247"/>
      <c r="AH432" s="247"/>
      <c r="AI432" s="247"/>
      <c r="AJ432" s="247"/>
      <c r="AK432" s="247"/>
      <c r="AL432" s="247"/>
      <c r="AM432" s="247"/>
      <c r="AN432" s="247"/>
      <c r="AO432" s="247"/>
      <c r="AP432" s="247"/>
      <c r="AQ432" s="247"/>
      <c r="AR432" s="247"/>
      <c r="AS432" s="247"/>
      <c r="AT432" s="247"/>
      <c r="AU432" s="247"/>
      <c r="AV432" s="247"/>
      <c r="AW432" s="247"/>
      <c r="AX432" s="247"/>
      <c r="AY432" s="247"/>
      <c r="AZ432" s="247"/>
      <c r="BA432" s="247"/>
      <c r="BB432" s="247"/>
      <c r="BC432" s="247"/>
      <c r="BD432" s="247"/>
      <c r="BE432" s="247"/>
      <c r="BF432" s="247"/>
      <c r="BG432" s="247"/>
      <c r="BH432" s="247"/>
      <c r="BI432" s="247"/>
      <c r="BJ432" s="248"/>
    </row>
    <row r="433" spans="2:62" ht="15">
      <c r="B433" s="246" t="s">
        <v>265</v>
      </c>
      <c r="C433" s="247"/>
      <c r="D433" s="247"/>
      <c r="E433" s="247"/>
      <c r="F433" s="247"/>
      <c r="G433" s="247"/>
      <c r="H433" s="247"/>
      <c r="I433" s="247"/>
      <c r="J433" s="247"/>
      <c r="K433" s="247"/>
      <c r="L433" s="247"/>
      <c r="M433" s="247"/>
      <c r="N433" s="247"/>
      <c r="O433" s="247"/>
      <c r="P433" s="247"/>
      <c r="Q433" s="247"/>
      <c r="R433" s="247"/>
      <c r="S433" s="247"/>
      <c r="T433" s="247"/>
      <c r="U433" s="247"/>
      <c r="V433" s="247"/>
      <c r="W433" s="247"/>
      <c r="X433" s="247"/>
      <c r="Y433" s="247"/>
      <c r="Z433" s="247"/>
      <c r="AA433" s="247"/>
      <c r="AB433" s="247"/>
      <c r="AC433" s="247"/>
      <c r="AD433" s="247"/>
      <c r="AE433" s="247"/>
      <c r="AF433" s="247"/>
      <c r="AG433" s="247"/>
      <c r="AH433" s="247"/>
      <c r="AI433" s="247"/>
      <c r="AJ433" s="247"/>
      <c r="AK433" s="247"/>
      <c r="AL433" s="247"/>
      <c r="AM433" s="247"/>
      <c r="AN433" s="247"/>
      <c r="AO433" s="247"/>
      <c r="AP433" s="247"/>
      <c r="AQ433" s="247"/>
      <c r="AR433" s="247"/>
      <c r="AS433" s="247"/>
      <c r="AT433" s="247"/>
      <c r="AU433" s="247"/>
      <c r="AV433" s="247"/>
      <c r="AW433" s="247"/>
      <c r="AX433" s="247"/>
      <c r="AY433" s="247"/>
      <c r="AZ433" s="247"/>
      <c r="BA433" s="247"/>
      <c r="BB433" s="247"/>
      <c r="BC433" s="247"/>
      <c r="BD433" s="247"/>
      <c r="BE433" s="247"/>
      <c r="BF433" s="247"/>
      <c r="BG433" s="247"/>
      <c r="BH433" s="247"/>
      <c r="BI433" s="247"/>
      <c r="BJ433" s="248"/>
    </row>
    <row r="434" spans="2:62" ht="15">
      <c r="B434" s="90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91"/>
    </row>
    <row r="436" spans="2:62" ht="12.75">
      <c r="B436" s="34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6"/>
    </row>
    <row r="437" spans="2:62" ht="13.5">
      <c r="B437" s="249" t="s">
        <v>51</v>
      </c>
      <c r="C437" s="250"/>
      <c r="D437" s="251" t="s">
        <v>81</v>
      </c>
      <c r="E437" s="251"/>
      <c r="F437" s="251"/>
      <c r="G437" s="251"/>
      <c r="H437" s="251"/>
      <c r="I437" s="251"/>
      <c r="J437" s="3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9"/>
    </row>
    <row r="438" spans="2:62" ht="13.5">
      <c r="B438" s="32"/>
      <c r="C438" s="17"/>
      <c r="D438" s="296" t="s">
        <v>97</v>
      </c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97">
        <f>T(U197)</f>
      </c>
      <c r="V438" s="297"/>
      <c r="W438" s="297"/>
      <c r="X438" s="297"/>
      <c r="Y438" s="297"/>
      <c r="Z438" s="297"/>
      <c r="AA438" s="297"/>
      <c r="AB438" s="297"/>
      <c r="AC438" s="297"/>
      <c r="AD438" s="297"/>
      <c r="AE438" s="297"/>
      <c r="AF438" s="297"/>
      <c r="AG438" s="297"/>
      <c r="AH438" s="297"/>
      <c r="AI438" s="297"/>
      <c r="AJ438" s="297"/>
      <c r="AK438" s="297"/>
      <c r="AL438" s="297"/>
      <c r="AM438" s="297"/>
      <c r="AN438" s="297"/>
      <c r="AO438" s="297"/>
      <c r="AP438" s="297"/>
      <c r="AQ438" s="297"/>
      <c r="AR438" s="297"/>
      <c r="AS438" s="297"/>
      <c r="AT438" s="297"/>
      <c r="AU438" s="297"/>
      <c r="AV438" s="297"/>
      <c r="AW438" s="297"/>
      <c r="AX438" s="297"/>
      <c r="AY438" s="297"/>
      <c r="AZ438" s="297"/>
      <c r="BA438" s="297"/>
      <c r="BB438" s="297"/>
      <c r="BC438" s="297"/>
      <c r="BD438" s="297"/>
      <c r="BE438" s="297"/>
      <c r="BF438" s="297"/>
      <c r="BG438" s="297"/>
      <c r="BH438" s="297"/>
      <c r="BI438" s="17"/>
      <c r="BJ438" s="19"/>
    </row>
    <row r="439" spans="2:62" ht="9.75" customHeight="1">
      <c r="B439" s="32"/>
      <c r="C439" s="17"/>
      <c r="D439" s="7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  <c r="AR439" s="156"/>
      <c r="AS439" s="156"/>
      <c r="AT439" s="156"/>
      <c r="AU439" s="156"/>
      <c r="AV439" s="156"/>
      <c r="AW439" s="156"/>
      <c r="AX439" s="156"/>
      <c r="AY439" s="156"/>
      <c r="AZ439" s="156"/>
      <c r="BA439" s="156"/>
      <c r="BB439" s="156"/>
      <c r="BC439" s="156"/>
      <c r="BD439" s="156"/>
      <c r="BE439" s="156"/>
      <c r="BF439" s="156"/>
      <c r="BG439" s="156"/>
      <c r="BH439" s="156"/>
      <c r="BI439" s="17"/>
      <c r="BJ439" s="19"/>
    </row>
    <row r="440" spans="2:62" ht="13.5">
      <c r="B440" s="32"/>
      <c r="C440" s="17"/>
      <c r="D440" s="29" t="s">
        <v>102</v>
      </c>
      <c r="E440" s="30"/>
      <c r="F440" s="30"/>
      <c r="G440" s="30"/>
      <c r="H440" s="30"/>
      <c r="I440" s="30"/>
      <c r="J440" s="30"/>
      <c r="K440" s="312">
        <f>T(K200)</f>
      </c>
      <c r="L440" s="312"/>
      <c r="M440" s="312"/>
      <c r="N440" s="312"/>
      <c r="O440" s="312"/>
      <c r="P440" s="312"/>
      <c r="Q440" s="312"/>
      <c r="R440" s="312"/>
      <c r="S440" s="312"/>
      <c r="T440" s="312"/>
      <c r="U440" s="312"/>
      <c r="V440" s="312"/>
      <c r="W440" s="312"/>
      <c r="X440" s="312"/>
      <c r="Y440" s="312"/>
      <c r="Z440" s="312"/>
      <c r="AA440" s="312"/>
      <c r="AB440" s="312"/>
      <c r="AC440" s="312"/>
      <c r="AD440" s="312"/>
      <c r="AE440" s="312"/>
      <c r="AF440" s="312"/>
      <c r="AG440" s="312"/>
      <c r="AH440" s="312"/>
      <c r="AI440" s="313" t="s">
        <v>103</v>
      </c>
      <c r="AJ440" s="313"/>
      <c r="AK440" s="313"/>
      <c r="AL440" s="313"/>
      <c r="AM440" s="313"/>
      <c r="AN440" s="313"/>
      <c r="AO440" s="313"/>
      <c r="AP440" s="313"/>
      <c r="AQ440" s="313"/>
      <c r="AR440" s="313"/>
      <c r="AS440" s="313"/>
      <c r="AT440" s="313"/>
      <c r="AU440" s="268">
        <f>T(AU200)</f>
      </c>
      <c r="AV440" s="268"/>
      <c r="AW440" s="268"/>
      <c r="AX440" s="268"/>
      <c r="AY440" s="268"/>
      <c r="AZ440" s="268"/>
      <c r="BA440" s="268"/>
      <c r="BB440" s="268"/>
      <c r="BC440" s="268"/>
      <c r="BD440" s="268"/>
      <c r="BE440" s="268"/>
      <c r="BF440" s="268"/>
      <c r="BG440" s="268"/>
      <c r="BH440" s="268"/>
      <c r="BI440" s="17"/>
      <c r="BJ440" s="19"/>
    </row>
    <row r="441" spans="2:62" ht="13.5" customHeight="1">
      <c r="B441" s="33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20"/>
    </row>
    <row r="442" ht="19.5" customHeight="1"/>
    <row r="443" spans="2:62" ht="34.5" customHeight="1">
      <c r="B443" s="311" t="s">
        <v>266</v>
      </c>
      <c r="C443" s="311"/>
      <c r="D443" s="311"/>
      <c r="E443" s="311"/>
      <c r="F443" s="311"/>
      <c r="G443" s="311"/>
      <c r="H443" s="311"/>
      <c r="I443" s="311"/>
      <c r="J443" s="311"/>
      <c r="K443" s="311"/>
      <c r="L443" s="311"/>
      <c r="M443" s="311"/>
      <c r="N443" s="311"/>
      <c r="O443" s="311"/>
      <c r="P443" s="311"/>
      <c r="Q443" s="311" t="s">
        <v>267</v>
      </c>
      <c r="R443" s="311"/>
      <c r="S443" s="311"/>
      <c r="T443" s="311"/>
      <c r="U443" s="311"/>
      <c r="V443" s="311"/>
      <c r="W443" s="311"/>
      <c r="X443" s="311"/>
      <c r="Y443" s="311"/>
      <c r="Z443" s="311"/>
      <c r="AA443" s="311"/>
      <c r="AB443" s="311"/>
      <c r="AC443" s="311"/>
      <c r="AD443" s="311" t="s">
        <v>268</v>
      </c>
      <c r="AE443" s="311"/>
      <c r="AF443" s="311"/>
      <c r="AG443" s="311"/>
      <c r="AH443" s="311"/>
      <c r="AI443" s="311"/>
      <c r="AJ443" s="311"/>
      <c r="AK443" s="311"/>
      <c r="AL443" s="311"/>
      <c r="AM443" s="311"/>
      <c r="AN443" s="311"/>
      <c r="AO443" s="311"/>
      <c r="AP443" s="311"/>
      <c r="AQ443" s="311"/>
      <c r="AR443" s="311"/>
      <c r="AS443" s="311"/>
      <c r="AT443" s="227" t="s">
        <v>269</v>
      </c>
      <c r="AU443" s="289"/>
      <c r="AV443" s="289"/>
      <c r="AW443" s="289"/>
      <c r="AX443" s="289"/>
      <c r="AY443" s="289"/>
      <c r="AZ443" s="289"/>
      <c r="BA443" s="289"/>
      <c r="BB443" s="289"/>
      <c r="BC443" s="289"/>
      <c r="BD443" s="289"/>
      <c r="BE443" s="289"/>
      <c r="BF443" s="289"/>
      <c r="BG443" s="289"/>
      <c r="BH443" s="289"/>
      <c r="BI443" s="289"/>
      <c r="BJ443" s="228"/>
    </row>
    <row r="444" spans="2:62" ht="34.5" customHeight="1">
      <c r="B444" s="290"/>
      <c r="C444" s="290"/>
      <c r="D444" s="290"/>
      <c r="E444" s="290"/>
      <c r="F444" s="290"/>
      <c r="G444" s="290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  <c r="U444" s="290"/>
      <c r="V444" s="290"/>
      <c r="W444" s="290"/>
      <c r="X444" s="290"/>
      <c r="Y444" s="290"/>
      <c r="Z444" s="290"/>
      <c r="AA444" s="290"/>
      <c r="AB444" s="290"/>
      <c r="AC444" s="290"/>
      <c r="AD444" s="290"/>
      <c r="AE444" s="213"/>
      <c r="AF444" s="213"/>
      <c r="AG444" s="213"/>
      <c r="AH444" s="213"/>
      <c r="AI444" s="213"/>
      <c r="AJ444" s="213"/>
      <c r="AK444" s="213"/>
      <c r="AL444" s="213"/>
      <c r="AM444" s="213"/>
      <c r="AN444" s="213"/>
      <c r="AO444" s="213"/>
      <c r="AP444" s="213"/>
      <c r="AQ444" s="213"/>
      <c r="AR444" s="213"/>
      <c r="AS444" s="213"/>
      <c r="AT444" s="224"/>
      <c r="AU444" s="221"/>
      <c r="AV444" s="221"/>
      <c r="AW444" s="221"/>
      <c r="AX444" s="221"/>
      <c r="AY444" s="221"/>
      <c r="AZ444" s="221"/>
      <c r="BA444" s="221"/>
      <c r="BB444" s="221"/>
      <c r="BC444" s="221"/>
      <c r="BD444" s="221"/>
      <c r="BE444" s="221"/>
      <c r="BF444" s="221"/>
      <c r="BG444" s="221"/>
      <c r="BH444" s="221"/>
      <c r="BI444" s="221"/>
      <c r="BJ444" s="222"/>
    </row>
    <row r="469" ht="12.75">
      <c r="B469" s="45"/>
    </row>
    <row r="486" spans="2:62" ht="9.75" customHeight="1">
      <c r="B486" s="85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7"/>
      <c r="BF486" s="88"/>
      <c r="BG486" s="88"/>
      <c r="BH486" s="88"/>
      <c r="BI486" s="88"/>
      <c r="BJ486" s="89"/>
    </row>
    <row r="487" spans="2:62" ht="15.75" thickBot="1">
      <c r="B487" s="246" t="s">
        <v>318</v>
      </c>
      <c r="C487" s="247"/>
      <c r="D487" s="247"/>
      <c r="E487" s="247"/>
      <c r="F487" s="247"/>
      <c r="G487" s="247"/>
      <c r="H487" s="247"/>
      <c r="I487" s="247"/>
      <c r="J487" s="247"/>
      <c r="K487" s="247"/>
      <c r="L487" s="247"/>
      <c r="M487" s="247"/>
      <c r="N487" s="247"/>
      <c r="O487" s="247"/>
      <c r="P487" s="247"/>
      <c r="Q487" s="247"/>
      <c r="R487" s="247"/>
      <c r="S487" s="247"/>
      <c r="T487" s="247"/>
      <c r="U487" s="247"/>
      <c r="V487" s="247"/>
      <c r="W487" s="247"/>
      <c r="X487" s="247"/>
      <c r="Y487" s="247"/>
      <c r="Z487" s="247"/>
      <c r="AA487" s="247"/>
      <c r="AB487" s="247"/>
      <c r="AC487" s="247"/>
      <c r="AD487" s="247"/>
      <c r="AE487" s="247"/>
      <c r="AF487" s="247"/>
      <c r="AG487" s="247"/>
      <c r="AH487" s="247"/>
      <c r="AI487" s="247"/>
      <c r="AJ487" s="247"/>
      <c r="AK487" s="247"/>
      <c r="AL487" s="247"/>
      <c r="AM487" s="247"/>
      <c r="AN487" s="247"/>
      <c r="AO487" s="247"/>
      <c r="AP487" s="247"/>
      <c r="AQ487" s="247"/>
      <c r="AR487" s="247"/>
      <c r="AS487" s="247"/>
      <c r="AT487" s="247"/>
      <c r="AU487" s="247"/>
      <c r="AV487" s="247"/>
      <c r="AW487" s="247"/>
      <c r="AX487" s="247"/>
      <c r="AY487" s="247"/>
      <c r="AZ487" s="247"/>
      <c r="BA487" s="247"/>
      <c r="BB487" s="247"/>
      <c r="BC487" s="247"/>
      <c r="BD487" s="247"/>
      <c r="BE487" s="247"/>
      <c r="BF487" s="247"/>
      <c r="BG487" s="247"/>
      <c r="BH487" s="247"/>
      <c r="BI487" s="247"/>
      <c r="BJ487" s="248"/>
    </row>
    <row r="488" spans="2:62" ht="18" thickBot="1">
      <c r="B488" s="154"/>
      <c r="C488" s="153"/>
      <c r="D488" s="153"/>
      <c r="E488" s="153"/>
      <c r="F488" s="153"/>
      <c r="G488" s="267" t="s">
        <v>262</v>
      </c>
      <c r="H488" s="247"/>
      <c r="I488" s="247"/>
      <c r="J488" s="247"/>
      <c r="K488" s="247"/>
      <c r="L488" s="247"/>
      <c r="M488" s="247"/>
      <c r="N488" s="247"/>
      <c r="O488" s="247"/>
      <c r="P488" s="247"/>
      <c r="Q488" s="247"/>
      <c r="R488" s="247"/>
      <c r="S488" s="247"/>
      <c r="T488" s="247"/>
      <c r="U488" s="247"/>
      <c r="V488" s="247"/>
      <c r="W488" s="247"/>
      <c r="X488" s="247"/>
      <c r="Y488" s="247"/>
      <c r="Z488" s="247"/>
      <c r="AA488" s="247"/>
      <c r="AB488" s="247"/>
      <c r="AC488" s="247"/>
      <c r="AD488" s="247"/>
      <c r="AE488" s="247"/>
      <c r="AF488" s="247"/>
      <c r="AG488" s="247"/>
      <c r="AH488" s="247"/>
      <c r="AI488" s="247"/>
      <c r="AJ488" s="247"/>
      <c r="AK488" s="247"/>
      <c r="AL488" s="247"/>
      <c r="AM488" s="247"/>
      <c r="AN488" s="247"/>
      <c r="AO488" s="247"/>
      <c r="AP488" s="247"/>
      <c r="AQ488" s="247"/>
      <c r="AR488" s="247"/>
      <c r="AS488" s="247"/>
      <c r="AT488" s="247"/>
      <c r="AU488" s="247"/>
      <c r="AV488" s="247"/>
      <c r="AW488" s="247"/>
      <c r="AX488" s="247"/>
      <c r="AY488" s="247"/>
      <c r="AZ488" s="247"/>
      <c r="BA488" s="247"/>
      <c r="BB488" s="247"/>
      <c r="BC488" s="247"/>
      <c r="BD488" s="247"/>
      <c r="BE488" s="247"/>
      <c r="BF488" s="247"/>
      <c r="BG488" s="247"/>
      <c r="BH488" s="247"/>
      <c r="BI488" s="247"/>
      <c r="BJ488" s="248"/>
    </row>
    <row r="489" spans="2:62" ht="12.75">
      <c r="B489" s="270" t="s">
        <v>246</v>
      </c>
      <c r="C489" s="247"/>
      <c r="D489" s="247"/>
      <c r="E489" s="247"/>
      <c r="F489" s="247"/>
      <c r="G489" s="247"/>
      <c r="H489" s="247"/>
      <c r="I489" s="247"/>
      <c r="J489" s="247"/>
      <c r="K489" s="247"/>
      <c r="L489" s="247"/>
      <c r="M489" s="247"/>
      <c r="N489" s="247"/>
      <c r="O489" s="247"/>
      <c r="P489" s="247"/>
      <c r="Q489" s="247"/>
      <c r="R489" s="247"/>
      <c r="S489" s="247"/>
      <c r="T489" s="247"/>
      <c r="U489" s="247"/>
      <c r="V489" s="247"/>
      <c r="W489" s="247"/>
      <c r="X489" s="247"/>
      <c r="Y489" s="247"/>
      <c r="Z489" s="247"/>
      <c r="AA489" s="247"/>
      <c r="AB489" s="247"/>
      <c r="AC489" s="247"/>
      <c r="AD489" s="247"/>
      <c r="AE489" s="247"/>
      <c r="AF489" s="247"/>
      <c r="AG489" s="247"/>
      <c r="AH489" s="247"/>
      <c r="AI489" s="247"/>
      <c r="AJ489" s="247"/>
      <c r="AK489" s="247"/>
      <c r="AL489" s="247"/>
      <c r="AM489" s="247"/>
      <c r="AN489" s="247"/>
      <c r="AO489" s="247"/>
      <c r="AP489" s="247"/>
      <c r="AQ489" s="247"/>
      <c r="AR489" s="247"/>
      <c r="AS489" s="247"/>
      <c r="AT489" s="247"/>
      <c r="AU489" s="247"/>
      <c r="AV489" s="247"/>
      <c r="AW489" s="247"/>
      <c r="AX489" s="247"/>
      <c r="AY489" s="247"/>
      <c r="AZ489" s="247"/>
      <c r="BA489" s="247"/>
      <c r="BB489" s="247"/>
      <c r="BC489" s="247"/>
      <c r="BD489" s="247"/>
      <c r="BE489" s="247"/>
      <c r="BF489" s="247"/>
      <c r="BG489" s="247"/>
      <c r="BH489" s="247"/>
      <c r="BI489" s="247"/>
      <c r="BJ489" s="248"/>
    </row>
    <row r="490" spans="2:62" ht="15">
      <c r="B490" s="246" t="s">
        <v>429</v>
      </c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204"/>
      <c r="AM490" s="204"/>
      <c r="AN490" s="204"/>
      <c r="AO490" s="204"/>
      <c r="AP490" s="204"/>
      <c r="AQ490" s="204"/>
      <c r="AR490" s="204"/>
      <c r="AS490" s="204"/>
      <c r="AT490" s="204"/>
      <c r="AU490" s="204"/>
      <c r="AV490" s="204"/>
      <c r="AW490" s="204"/>
      <c r="AX490" s="204"/>
      <c r="AY490" s="204"/>
      <c r="AZ490" s="204"/>
      <c r="BA490" s="204"/>
      <c r="BB490" s="204"/>
      <c r="BC490" s="204"/>
      <c r="BD490" s="204"/>
      <c r="BE490" s="204"/>
      <c r="BF490" s="204"/>
      <c r="BG490" s="204"/>
      <c r="BH490" s="204"/>
      <c r="BI490" s="204"/>
      <c r="BJ490" s="248"/>
    </row>
    <row r="491" spans="2:62" ht="9.75" customHeight="1">
      <c r="B491" s="90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91"/>
    </row>
    <row r="493" spans="2:62" ht="12.75">
      <c r="B493" s="34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6"/>
    </row>
    <row r="494" spans="2:62" ht="13.5">
      <c r="B494" s="249" t="s">
        <v>51</v>
      </c>
      <c r="C494" s="250"/>
      <c r="D494" s="251" t="s">
        <v>81</v>
      </c>
      <c r="E494" s="251"/>
      <c r="F494" s="251"/>
      <c r="G494" s="251"/>
      <c r="H494" s="251"/>
      <c r="I494" s="251"/>
      <c r="J494" s="3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9"/>
    </row>
    <row r="495" spans="2:62" ht="13.5">
      <c r="B495" s="32"/>
      <c r="C495" s="17"/>
      <c r="D495" s="296" t="s">
        <v>97</v>
      </c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97">
        <f>T(W353)</f>
      </c>
      <c r="V495" s="297"/>
      <c r="W495" s="297"/>
      <c r="X495" s="297"/>
      <c r="Y495" s="297"/>
      <c r="Z495" s="297"/>
      <c r="AA495" s="297"/>
      <c r="AB495" s="297"/>
      <c r="AC495" s="297"/>
      <c r="AD495" s="297"/>
      <c r="AE495" s="297"/>
      <c r="AF495" s="297"/>
      <c r="AG495" s="297"/>
      <c r="AH495" s="297"/>
      <c r="AI495" s="297"/>
      <c r="AJ495" s="297"/>
      <c r="AK495" s="297"/>
      <c r="AL495" s="297"/>
      <c r="AM495" s="297"/>
      <c r="AN495" s="297"/>
      <c r="AO495" s="297"/>
      <c r="AP495" s="297"/>
      <c r="AQ495" s="297"/>
      <c r="AR495" s="297"/>
      <c r="AS495" s="297"/>
      <c r="AT495" s="297"/>
      <c r="AU495" s="297"/>
      <c r="AV495" s="297"/>
      <c r="AW495" s="297"/>
      <c r="AX495" s="297"/>
      <c r="AY495" s="297"/>
      <c r="AZ495" s="297"/>
      <c r="BA495" s="297"/>
      <c r="BB495" s="297"/>
      <c r="BC495" s="297"/>
      <c r="BD495" s="297"/>
      <c r="BE495" s="297"/>
      <c r="BF495" s="297"/>
      <c r="BG495" s="297"/>
      <c r="BH495" s="297"/>
      <c r="BI495" s="17"/>
      <c r="BJ495" s="19"/>
    </row>
    <row r="496" spans="2:62" ht="13.5">
      <c r="B496" s="32"/>
      <c r="C496" s="17"/>
      <c r="D496" s="76" t="s">
        <v>102</v>
      </c>
      <c r="E496" s="39"/>
      <c r="F496" s="39"/>
      <c r="G496" s="39"/>
      <c r="H496" s="39"/>
      <c r="I496" s="39"/>
      <c r="J496" s="39"/>
      <c r="K496" s="278">
        <f>T(M356)</f>
      </c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  <c r="AA496" s="278"/>
      <c r="AB496" s="278"/>
      <c r="AC496" s="278"/>
      <c r="AD496" s="278"/>
      <c r="AE496" s="278"/>
      <c r="AF496" s="278"/>
      <c r="AG496" s="278"/>
      <c r="AH496" s="278"/>
      <c r="AI496" s="313" t="s">
        <v>103</v>
      </c>
      <c r="AJ496" s="313"/>
      <c r="AK496" s="313"/>
      <c r="AL496" s="313"/>
      <c r="AM496" s="313"/>
      <c r="AN496" s="313"/>
      <c r="AO496" s="313"/>
      <c r="AP496" s="313"/>
      <c r="AQ496" s="313"/>
      <c r="AR496" s="313"/>
      <c r="AS496" s="313"/>
      <c r="AT496" s="313"/>
      <c r="AU496" s="268">
        <f>T(AU356)</f>
      </c>
      <c r="AV496" s="268"/>
      <c r="AW496" s="268"/>
      <c r="AX496" s="268"/>
      <c r="AY496" s="268"/>
      <c r="AZ496" s="268"/>
      <c r="BA496" s="268"/>
      <c r="BB496" s="268"/>
      <c r="BC496" s="268"/>
      <c r="BD496" s="268"/>
      <c r="BE496" s="268"/>
      <c r="BF496" s="268"/>
      <c r="BG496" s="268"/>
      <c r="BH496" s="268"/>
      <c r="BI496" s="17"/>
      <c r="BJ496" s="19"/>
    </row>
    <row r="497" spans="2:62" ht="12.75">
      <c r="B497" s="33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20"/>
    </row>
    <row r="499" spans="2:62" ht="15.75" customHeight="1">
      <c r="B499" s="457" t="s">
        <v>52</v>
      </c>
      <c r="C499" s="458"/>
      <c r="D499" s="471" t="s">
        <v>82</v>
      </c>
      <c r="E499" s="221"/>
      <c r="F499" s="221"/>
      <c r="G499" s="221"/>
      <c r="H499" s="221"/>
      <c r="I499" s="221"/>
      <c r="J499" s="221"/>
      <c r="K499" s="221"/>
      <c r="L499" s="221"/>
      <c r="M499" s="221"/>
      <c r="N499" s="221"/>
      <c r="O499" s="221"/>
      <c r="P499" s="221"/>
      <c r="Q499" s="221"/>
      <c r="R499" s="221"/>
      <c r="S499" s="221"/>
      <c r="T499" s="221"/>
      <c r="U499" s="221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517" t="s">
        <v>68</v>
      </c>
      <c r="AZ499" s="460"/>
      <c r="BA499" s="460"/>
      <c r="BB499" s="460"/>
      <c r="BC499" s="460"/>
      <c r="BD499" s="460"/>
      <c r="BE499" s="460"/>
      <c r="BF499" s="460"/>
      <c r="BG499" s="460"/>
      <c r="BH499" s="460"/>
      <c r="BI499" s="460"/>
      <c r="BJ499" s="461"/>
    </row>
    <row r="500" spans="2:62" ht="15.75" customHeight="1">
      <c r="B500" s="185"/>
      <c r="C500" s="185"/>
      <c r="D500" s="186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01"/>
      <c r="AZ500" s="188"/>
      <c r="BA500" s="188"/>
      <c r="BB500" s="188"/>
      <c r="BC500" s="188"/>
      <c r="BD500" s="188"/>
      <c r="BE500" s="188"/>
      <c r="BF500" s="188"/>
      <c r="BG500" s="188"/>
      <c r="BH500" s="188"/>
      <c r="BI500" s="188"/>
      <c r="BJ500" s="188"/>
    </row>
    <row r="501" spans="2:62" ht="15.75" customHeight="1">
      <c r="B501" s="520" t="s">
        <v>414</v>
      </c>
      <c r="C501" s="521"/>
      <c r="D501" s="521"/>
      <c r="E501" s="521"/>
      <c r="F501" s="521"/>
      <c r="G501" s="521"/>
      <c r="H501" s="521"/>
      <c r="I501" s="521"/>
      <c r="J501" s="521"/>
      <c r="K501" s="521"/>
      <c r="L501" s="521"/>
      <c r="M501" s="521"/>
      <c r="N501" s="521"/>
      <c r="O501" s="521"/>
      <c r="P501" s="521"/>
      <c r="Q501" s="521"/>
      <c r="R501" s="521"/>
      <c r="S501" s="521"/>
      <c r="T501" s="521"/>
      <c r="U501" s="521"/>
      <c r="V501" s="521"/>
      <c r="W501" s="521"/>
      <c r="X501" s="521"/>
      <c r="Y501" s="521"/>
      <c r="Z501" s="521"/>
      <c r="AA501" s="521"/>
      <c r="AB501" s="521"/>
      <c r="AC501" s="521"/>
      <c r="AD501" s="521"/>
      <c r="AE501" s="521"/>
      <c r="AF501" s="521"/>
      <c r="AG501" s="521"/>
      <c r="AH501" s="521"/>
      <c r="AI501" s="521"/>
      <c r="AJ501" s="521"/>
      <c r="AK501" s="521"/>
      <c r="AL501" s="521"/>
      <c r="AM501" s="521"/>
      <c r="AN501" s="521"/>
      <c r="AO501" s="521"/>
      <c r="AP501" s="521"/>
      <c r="AQ501" s="521"/>
      <c r="AR501" s="521"/>
      <c r="AS501" s="521"/>
      <c r="AT501" s="521"/>
      <c r="AU501" s="521"/>
      <c r="AV501" s="521"/>
      <c r="AW501" s="521"/>
      <c r="AX501" s="521"/>
      <c r="AY501" s="521"/>
      <c r="AZ501" s="521"/>
      <c r="BA501" s="521"/>
      <c r="BB501" s="521"/>
      <c r="BC501" s="521"/>
      <c r="BD501" s="521"/>
      <c r="BE501" s="521"/>
      <c r="BF501" s="521"/>
      <c r="BG501" s="521"/>
      <c r="BH501" s="521"/>
      <c r="BI501" s="521"/>
      <c r="BJ501" s="522"/>
    </row>
    <row r="502" spans="2:62" ht="19.5" customHeight="1">
      <c r="B502" s="252" t="s">
        <v>51</v>
      </c>
      <c r="C502" s="253"/>
      <c r="D502" s="253"/>
      <c r="E502" s="253"/>
      <c r="F502" s="239" t="s">
        <v>319</v>
      </c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1"/>
      <c r="AO502" s="213"/>
      <c r="AP502" s="213"/>
      <c r="AQ502" s="213"/>
      <c r="AR502" s="213"/>
      <c r="AS502" s="213"/>
      <c r="AT502" s="213"/>
      <c r="AU502" s="213"/>
      <c r="AV502" s="213"/>
      <c r="AW502" s="213"/>
      <c r="AX502" s="213"/>
      <c r="AY502" s="518"/>
      <c r="AZ502" s="280"/>
      <c r="BA502" s="280"/>
      <c r="BB502" s="280"/>
      <c r="BC502" s="280"/>
      <c r="BD502" s="280"/>
      <c r="BE502" s="280"/>
      <c r="BF502" s="280"/>
      <c r="BG502" s="280"/>
      <c r="BH502" s="280"/>
      <c r="BI502" s="280"/>
      <c r="BJ502" s="280"/>
    </row>
    <row r="503" spans="2:62" ht="19.5" customHeight="1">
      <c r="B503" s="252" t="s">
        <v>52</v>
      </c>
      <c r="C503" s="253"/>
      <c r="D503" s="253"/>
      <c r="E503" s="253"/>
      <c r="F503" s="239" t="s">
        <v>320</v>
      </c>
      <c r="G503" s="240"/>
      <c r="H503" s="240"/>
      <c r="I503" s="240"/>
      <c r="J503" s="240"/>
      <c r="K503" s="240"/>
      <c r="L503" s="240"/>
      <c r="M503" s="240"/>
      <c r="N503" s="240"/>
      <c r="O503" s="240"/>
      <c r="P503" s="240"/>
      <c r="Q503" s="240"/>
      <c r="R503" s="240"/>
      <c r="S503" s="240"/>
      <c r="T503" s="240"/>
      <c r="U503" s="240"/>
      <c r="V503" s="240"/>
      <c r="W503" s="240"/>
      <c r="X503" s="240"/>
      <c r="Y503" s="240"/>
      <c r="Z503" s="240"/>
      <c r="AA503" s="240"/>
      <c r="AB503" s="240"/>
      <c r="AC503" s="240"/>
      <c r="AD503" s="240"/>
      <c r="AE503" s="240"/>
      <c r="AF503" s="240"/>
      <c r="AG503" s="240"/>
      <c r="AH503" s="240"/>
      <c r="AI503" s="240"/>
      <c r="AJ503" s="240"/>
      <c r="AK503" s="240"/>
      <c r="AL503" s="240"/>
      <c r="AM503" s="240"/>
      <c r="AN503" s="241"/>
      <c r="AO503" s="213"/>
      <c r="AP503" s="213"/>
      <c r="AQ503" s="213"/>
      <c r="AR503" s="213"/>
      <c r="AS503" s="213"/>
      <c r="AT503" s="213"/>
      <c r="AU503" s="213"/>
      <c r="AV503" s="213"/>
      <c r="AW503" s="213"/>
      <c r="AX503" s="213"/>
      <c r="AY503" s="518"/>
      <c r="AZ503" s="280"/>
      <c r="BA503" s="280"/>
      <c r="BB503" s="280"/>
      <c r="BC503" s="280"/>
      <c r="BD503" s="280"/>
      <c r="BE503" s="280"/>
      <c r="BF503" s="280"/>
      <c r="BG503" s="280"/>
      <c r="BH503" s="280"/>
      <c r="BI503" s="280"/>
      <c r="BJ503" s="280"/>
    </row>
    <row r="504" spans="2:62" ht="19.5" customHeight="1">
      <c r="B504" s="252" t="s">
        <v>53</v>
      </c>
      <c r="C504" s="253"/>
      <c r="D504" s="253"/>
      <c r="E504" s="253"/>
      <c r="F504" s="239" t="s">
        <v>321</v>
      </c>
      <c r="G504" s="240"/>
      <c r="H504" s="240"/>
      <c r="I504" s="240"/>
      <c r="J504" s="240"/>
      <c r="K504" s="240"/>
      <c r="L504" s="240"/>
      <c r="M504" s="240"/>
      <c r="N504" s="240"/>
      <c r="O504" s="240"/>
      <c r="P504" s="240"/>
      <c r="Q504" s="240"/>
      <c r="R504" s="240"/>
      <c r="S504" s="240"/>
      <c r="T504" s="240"/>
      <c r="U504" s="240"/>
      <c r="V504" s="240"/>
      <c r="W504" s="240"/>
      <c r="X504" s="240"/>
      <c r="Y504" s="240"/>
      <c r="Z504" s="240"/>
      <c r="AA504" s="240"/>
      <c r="AB504" s="240"/>
      <c r="AC504" s="240"/>
      <c r="AD504" s="240"/>
      <c r="AE504" s="240"/>
      <c r="AF504" s="240"/>
      <c r="AG504" s="240"/>
      <c r="AH504" s="240"/>
      <c r="AI504" s="240"/>
      <c r="AJ504" s="240"/>
      <c r="AK504" s="240"/>
      <c r="AL504" s="240"/>
      <c r="AM504" s="240"/>
      <c r="AN504" s="241"/>
      <c r="AO504" s="213"/>
      <c r="AP504" s="213"/>
      <c r="AQ504" s="213"/>
      <c r="AR504" s="213"/>
      <c r="AS504" s="213"/>
      <c r="AT504" s="213"/>
      <c r="AU504" s="213"/>
      <c r="AV504" s="213"/>
      <c r="AW504" s="213"/>
      <c r="AX504" s="213"/>
      <c r="AY504" s="260"/>
      <c r="AZ504" s="213"/>
      <c r="BA504" s="213"/>
      <c r="BB504" s="213"/>
      <c r="BC504" s="213"/>
      <c r="BD504" s="213"/>
      <c r="BE504" s="213"/>
      <c r="BF504" s="213"/>
      <c r="BG504" s="213"/>
      <c r="BH504" s="213"/>
      <c r="BI504" s="213"/>
      <c r="BJ504" s="213"/>
    </row>
    <row r="505" spans="2:62" ht="19.5" customHeight="1">
      <c r="B505" s="254" t="s">
        <v>54</v>
      </c>
      <c r="C505" s="254"/>
      <c r="D505" s="254"/>
      <c r="E505" s="254"/>
      <c r="F505" s="258" t="s">
        <v>430</v>
      </c>
      <c r="G505" s="259"/>
      <c r="H505" s="259"/>
      <c r="I505" s="259"/>
      <c r="J505" s="259"/>
      <c r="K505" s="259"/>
      <c r="L505" s="259"/>
      <c r="M505" s="259"/>
      <c r="N505" s="259"/>
      <c r="O505" s="259"/>
      <c r="P505" s="259"/>
      <c r="Q505" s="259"/>
      <c r="R505" s="259"/>
      <c r="S505" s="259"/>
      <c r="T505" s="259"/>
      <c r="U505" s="259"/>
      <c r="V505" s="259"/>
      <c r="W505" s="259"/>
      <c r="X505" s="259"/>
      <c r="Y505" s="259"/>
      <c r="Z505" s="259"/>
      <c r="AA505" s="259"/>
      <c r="AB505" s="259"/>
      <c r="AC505" s="259"/>
      <c r="AD505" s="259"/>
      <c r="AE505" s="259"/>
      <c r="AF505" s="259"/>
      <c r="AG505" s="259"/>
      <c r="AH505" s="259"/>
      <c r="AI505" s="259"/>
      <c r="AJ505" s="259"/>
      <c r="AK505" s="259"/>
      <c r="AL505" s="259"/>
      <c r="AM505" s="259"/>
      <c r="AN505" s="243"/>
      <c r="AO505" s="243"/>
      <c r="AP505" s="243"/>
      <c r="AQ505" s="243"/>
      <c r="AR505" s="243"/>
      <c r="AS505" s="243"/>
      <c r="AT505" s="243"/>
      <c r="AU505" s="243"/>
      <c r="AV505" s="243"/>
      <c r="AW505" s="243"/>
      <c r="AX505" s="244"/>
      <c r="AY505" s="255"/>
      <c r="AZ505" s="256"/>
      <c r="BA505" s="256"/>
      <c r="BB505" s="256"/>
      <c r="BC505" s="256"/>
      <c r="BD505" s="256"/>
      <c r="BE505" s="256"/>
      <c r="BF505" s="256"/>
      <c r="BG505" s="256"/>
      <c r="BH505" s="256"/>
      <c r="BI505" s="256"/>
      <c r="BJ505" s="257"/>
    </row>
    <row r="506" spans="2:62" ht="19.5" customHeight="1">
      <c r="B506" s="252" t="s">
        <v>55</v>
      </c>
      <c r="C506" s="253"/>
      <c r="D506" s="253"/>
      <c r="E506" s="253"/>
      <c r="F506" s="239" t="s">
        <v>333</v>
      </c>
      <c r="G506" s="240"/>
      <c r="H506" s="240"/>
      <c r="I506" s="240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1"/>
      <c r="AO506" s="213"/>
      <c r="AP506" s="213"/>
      <c r="AQ506" s="213"/>
      <c r="AR506" s="213"/>
      <c r="AS506" s="213"/>
      <c r="AT506" s="213"/>
      <c r="AU506" s="213"/>
      <c r="AV506" s="213"/>
      <c r="AW506" s="213"/>
      <c r="AX506" s="213"/>
      <c r="AY506" s="223"/>
      <c r="AZ506" s="221"/>
      <c r="BA506" s="221"/>
      <c r="BB506" s="221"/>
      <c r="BC506" s="221"/>
      <c r="BD506" s="221"/>
      <c r="BE506" s="221"/>
      <c r="BF506" s="221"/>
      <c r="BG506" s="221"/>
      <c r="BH506" s="221"/>
      <c r="BI506" s="221"/>
      <c r="BJ506" s="222"/>
    </row>
    <row r="507" spans="2:62" ht="19.5" customHeight="1">
      <c r="B507" s="252" t="s">
        <v>56</v>
      </c>
      <c r="C507" s="253"/>
      <c r="D507" s="253"/>
      <c r="E507" s="253"/>
      <c r="F507" s="220" t="s">
        <v>322</v>
      </c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21"/>
      <c r="Z507" s="221"/>
      <c r="AA507" s="221"/>
      <c r="AB507" s="221"/>
      <c r="AC507" s="221"/>
      <c r="AD507" s="221"/>
      <c r="AE507" s="221"/>
      <c r="AF507" s="221"/>
      <c r="AG507" s="221"/>
      <c r="AH507" s="221"/>
      <c r="AI507" s="221"/>
      <c r="AJ507" s="221"/>
      <c r="AK507" s="221"/>
      <c r="AL507" s="221"/>
      <c r="AM507" s="221"/>
      <c r="AN507" s="221"/>
      <c r="AO507" s="221"/>
      <c r="AP507" s="221"/>
      <c r="AQ507" s="221"/>
      <c r="AR507" s="221"/>
      <c r="AS507" s="221"/>
      <c r="AT507" s="221"/>
      <c r="AU507" s="221"/>
      <c r="AV507" s="221"/>
      <c r="AW507" s="221"/>
      <c r="AX507" s="222"/>
      <c r="AY507" s="223"/>
      <c r="AZ507" s="221"/>
      <c r="BA507" s="221"/>
      <c r="BB507" s="221"/>
      <c r="BC507" s="221"/>
      <c r="BD507" s="221"/>
      <c r="BE507" s="221"/>
      <c r="BF507" s="221"/>
      <c r="BG507" s="221"/>
      <c r="BH507" s="221"/>
      <c r="BI507" s="221"/>
      <c r="BJ507" s="222"/>
    </row>
    <row r="508" spans="2:62" ht="19.5" customHeight="1">
      <c r="B508" s="252" t="s">
        <v>57</v>
      </c>
      <c r="C508" s="253"/>
      <c r="D508" s="253"/>
      <c r="E508" s="253"/>
      <c r="F508" s="220" t="s">
        <v>323</v>
      </c>
      <c r="G508" s="221"/>
      <c r="H508" s="221"/>
      <c r="I508" s="221"/>
      <c r="J508" s="221"/>
      <c r="K508" s="221"/>
      <c r="L508" s="221"/>
      <c r="M508" s="221"/>
      <c r="N508" s="221"/>
      <c r="O508" s="221"/>
      <c r="P508" s="221"/>
      <c r="Q508" s="221"/>
      <c r="R508" s="221"/>
      <c r="S508" s="221"/>
      <c r="T508" s="221"/>
      <c r="U508" s="221"/>
      <c r="V508" s="221"/>
      <c r="W508" s="221"/>
      <c r="X508" s="221"/>
      <c r="Y508" s="221"/>
      <c r="Z508" s="221"/>
      <c r="AA508" s="221"/>
      <c r="AB508" s="221"/>
      <c r="AC508" s="221"/>
      <c r="AD508" s="221"/>
      <c r="AE508" s="221"/>
      <c r="AF508" s="221"/>
      <c r="AG508" s="221"/>
      <c r="AH508" s="221"/>
      <c r="AI508" s="221"/>
      <c r="AJ508" s="221"/>
      <c r="AK508" s="221"/>
      <c r="AL508" s="221"/>
      <c r="AM508" s="221"/>
      <c r="AN508" s="221"/>
      <c r="AO508" s="221"/>
      <c r="AP508" s="221"/>
      <c r="AQ508" s="221"/>
      <c r="AR508" s="221"/>
      <c r="AS508" s="221"/>
      <c r="AT508" s="221"/>
      <c r="AU508" s="221"/>
      <c r="AV508" s="221"/>
      <c r="AW508" s="221"/>
      <c r="AX508" s="222"/>
      <c r="AY508" s="223"/>
      <c r="AZ508" s="221"/>
      <c r="BA508" s="221"/>
      <c r="BB508" s="221"/>
      <c r="BC508" s="221"/>
      <c r="BD508" s="221"/>
      <c r="BE508" s="221"/>
      <c r="BF508" s="221"/>
      <c r="BG508" s="221"/>
      <c r="BH508" s="221"/>
      <c r="BI508" s="221"/>
      <c r="BJ508" s="222"/>
    </row>
    <row r="509" spans="2:62" ht="19.5" customHeight="1">
      <c r="B509" s="252" t="s">
        <v>58</v>
      </c>
      <c r="C509" s="253"/>
      <c r="D509" s="253"/>
      <c r="E509" s="253"/>
      <c r="F509" s="220" t="s">
        <v>324</v>
      </c>
      <c r="G509" s="221"/>
      <c r="H509" s="221"/>
      <c r="I509" s="221"/>
      <c r="J509" s="221"/>
      <c r="K509" s="221"/>
      <c r="L509" s="221"/>
      <c r="M509" s="221"/>
      <c r="N509" s="221"/>
      <c r="O509" s="221"/>
      <c r="P509" s="221"/>
      <c r="Q509" s="221"/>
      <c r="R509" s="221"/>
      <c r="S509" s="221"/>
      <c r="T509" s="221"/>
      <c r="U509" s="221"/>
      <c r="V509" s="221"/>
      <c r="W509" s="221"/>
      <c r="X509" s="221"/>
      <c r="Y509" s="221"/>
      <c r="Z509" s="221"/>
      <c r="AA509" s="221"/>
      <c r="AB509" s="221"/>
      <c r="AC509" s="221"/>
      <c r="AD509" s="221"/>
      <c r="AE509" s="221"/>
      <c r="AF509" s="221"/>
      <c r="AG509" s="221"/>
      <c r="AH509" s="221"/>
      <c r="AI509" s="221"/>
      <c r="AJ509" s="221"/>
      <c r="AK509" s="221"/>
      <c r="AL509" s="221"/>
      <c r="AM509" s="221"/>
      <c r="AN509" s="221"/>
      <c r="AO509" s="221"/>
      <c r="AP509" s="221"/>
      <c r="AQ509" s="221"/>
      <c r="AR509" s="221"/>
      <c r="AS509" s="221"/>
      <c r="AT509" s="221"/>
      <c r="AU509" s="221"/>
      <c r="AV509" s="221"/>
      <c r="AW509" s="221"/>
      <c r="AX509" s="222"/>
      <c r="AY509" s="223"/>
      <c r="AZ509" s="221"/>
      <c r="BA509" s="221"/>
      <c r="BB509" s="221"/>
      <c r="BC509" s="221"/>
      <c r="BD509" s="221"/>
      <c r="BE509" s="221"/>
      <c r="BF509" s="221"/>
      <c r="BG509" s="221"/>
      <c r="BH509" s="221"/>
      <c r="BI509" s="221"/>
      <c r="BJ509" s="222"/>
    </row>
    <row r="510" spans="2:62" ht="19.5" customHeight="1">
      <c r="B510" s="254" t="s">
        <v>62</v>
      </c>
      <c r="C510" s="254"/>
      <c r="D510" s="254"/>
      <c r="E510" s="254"/>
      <c r="F510" s="220" t="s">
        <v>348</v>
      </c>
      <c r="G510" s="221"/>
      <c r="H510" s="221"/>
      <c r="I510" s="221"/>
      <c r="J510" s="221"/>
      <c r="K510" s="221"/>
      <c r="L510" s="221"/>
      <c r="M510" s="221"/>
      <c r="N510" s="221"/>
      <c r="O510" s="221"/>
      <c r="P510" s="221"/>
      <c r="Q510" s="221"/>
      <c r="R510" s="221"/>
      <c r="S510" s="221"/>
      <c r="T510" s="221"/>
      <c r="U510" s="221"/>
      <c r="V510" s="221"/>
      <c r="W510" s="221"/>
      <c r="X510" s="221"/>
      <c r="Y510" s="221"/>
      <c r="Z510" s="221"/>
      <c r="AA510" s="221"/>
      <c r="AB510" s="221"/>
      <c r="AC510" s="221"/>
      <c r="AD510" s="221"/>
      <c r="AE510" s="221"/>
      <c r="AF510" s="221"/>
      <c r="AG510" s="221"/>
      <c r="AH510" s="221"/>
      <c r="AI510" s="221"/>
      <c r="AJ510" s="221"/>
      <c r="AK510" s="221"/>
      <c r="AL510" s="221"/>
      <c r="AM510" s="221"/>
      <c r="AN510" s="221"/>
      <c r="AO510" s="221"/>
      <c r="AP510" s="221"/>
      <c r="AQ510" s="221"/>
      <c r="AR510" s="221"/>
      <c r="AS510" s="221"/>
      <c r="AT510" s="221"/>
      <c r="AU510" s="221"/>
      <c r="AV510" s="221"/>
      <c r="AW510" s="221"/>
      <c r="AX510" s="222"/>
      <c r="AY510" s="223"/>
      <c r="AZ510" s="221"/>
      <c r="BA510" s="221"/>
      <c r="BB510" s="221"/>
      <c r="BC510" s="221"/>
      <c r="BD510" s="221"/>
      <c r="BE510" s="221"/>
      <c r="BF510" s="221"/>
      <c r="BG510" s="221"/>
      <c r="BH510" s="221"/>
      <c r="BI510" s="221"/>
      <c r="BJ510" s="222"/>
    </row>
    <row r="511" spans="2:62" ht="19.5" customHeight="1">
      <c r="B511" s="252" t="s">
        <v>335</v>
      </c>
      <c r="C511" s="253"/>
      <c r="D511" s="253"/>
      <c r="E511" s="253"/>
      <c r="F511" s="220" t="s">
        <v>347</v>
      </c>
      <c r="G511" s="221"/>
      <c r="H511" s="221"/>
      <c r="I511" s="221"/>
      <c r="J511" s="221"/>
      <c r="K511" s="221"/>
      <c r="L511" s="221"/>
      <c r="M511" s="221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1"/>
      <c r="Z511" s="221"/>
      <c r="AA511" s="221"/>
      <c r="AB511" s="221"/>
      <c r="AC511" s="221"/>
      <c r="AD511" s="221"/>
      <c r="AE511" s="221"/>
      <c r="AF511" s="221"/>
      <c r="AG511" s="221"/>
      <c r="AH511" s="221"/>
      <c r="AI511" s="221"/>
      <c r="AJ511" s="221"/>
      <c r="AK511" s="221"/>
      <c r="AL511" s="221"/>
      <c r="AM511" s="221"/>
      <c r="AN511" s="221"/>
      <c r="AO511" s="221"/>
      <c r="AP511" s="221"/>
      <c r="AQ511" s="221"/>
      <c r="AR511" s="221"/>
      <c r="AS511" s="221"/>
      <c r="AT511" s="221"/>
      <c r="AU511" s="221"/>
      <c r="AV511" s="221"/>
      <c r="AW511" s="221"/>
      <c r="AX511" s="222"/>
      <c r="AY511" s="223"/>
      <c r="AZ511" s="221"/>
      <c r="BA511" s="221"/>
      <c r="BB511" s="221"/>
      <c r="BC511" s="221"/>
      <c r="BD511" s="221"/>
      <c r="BE511" s="221"/>
      <c r="BF511" s="221"/>
      <c r="BG511" s="221"/>
      <c r="BH511" s="221"/>
      <c r="BI511" s="221"/>
      <c r="BJ511" s="222"/>
    </row>
    <row r="512" spans="2:62" ht="25.5" customHeight="1">
      <c r="B512" s="252" t="s">
        <v>336</v>
      </c>
      <c r="C512" s="253"/>
      <c r="D512" s="253"/>
      <c r="E512" s="253"/>
      <c r="F512" s="220" t="s">
        <v>409</v>
      </c>
      <c r="G512" s="221"/>
      <c r="H512" s="221"/>
      <c r="I512" s="221"/>
      <c r="J512" s="221"/>
      <c r="K512" s="221"/>
      <c r="L512" s="221"/>
      <c r="M512" s="221"/>
      <c r="N512" s="221"/>
      <c r="O512" s="221"/>
      <c r="P512" s="221"/>
      <c r="Q512" s="221"/>
      <c r="R512" s="221"/>
      <c r="S512" s="221"/>
      <c r="T512" s="221"/>
      <c r="U512" s="221"/>
      <c r="V512" s="221"/>
      <c r="W512" s="221"/>
      <c r="X512" s="221"/>
      <c r="Y512" s="221"/>
      <c r="Z512" s="221"/>
      <c r="AA512" s="221"/>
      <c r="AB512" s="221"/>
      <c r="AC512" s="221"/>
      <c r="AD512" s="221"/>
      <c r="AE512" s="221"/>
      <c r="AF512" s="221"/>
      <c r="AG512" s="221"/>
      <c r="AH512" s="221"/>
      <c r="AI512" s="221"/>
      <c r="AJ512" s="221"/>
      <c r="AK512" s="221"/>
      <c r="AL512" s="221"/>
      <c r="AM512" s="221"/>
      <c r="AN512" s="221"/>
      <c r="AO512" s="221"/>
      <c r="AP512" s="221"/>
      <c r="AQ512" s="221"/>
      <c r="AR512" s="221"/>
      <c r="AS512" s="221"/>
      <c r="AT512" s="221"/>
      <c r="AU512" s="221"/>
      <c r="AV512" s="221"/>
      <c r="AW512" s="221"/>
      <c r="AX512" s="222"/>
      <c r="AY512" s="223"/>
      <c r="AZ512" s="221"/>
      <c r="BA512" s="221"/>
      <c r="BB512" s="221"/>
      <c r="BC512" s="221"/>
      <c r="BD512" s="221"/>
      <c r="BE512" s="221"/>
      <c r="BF512" s="221"/>
      <c r="BG512" s="221"/>
      <c r="BH512" s="221"/>
      <c r="BI512" s="221"/>
      <c r="BJ512" s="222"/>
    </row>
    <row r="513" spans="2:62" ht="19.5" customHeight="1">
      <c r="B513" s="252" t="s">
        <v>337</v>
      </c>
      <c r="C513" s="253"/>
      <c r="D513" s="253"/>
      <c r="E513" s="253"/>
      <c r="F513" s="220" t="s">
        <v>325</v>
      </c>
      <c r="G513" s="221"/>
      <c r="H513" s="221"/>
      <c r="I513" s="221"/>
      <c r="J513" s="221"/>
      <c r="K513" s="221"/>
      <c r="L513" s="221"/>
      <c r="M513" s="221"/>
      <c r="N513" s="221"/>
      <c r="O513" s="221"/>
      <c r="P513" s="221"/>
      <c r="Q513" s="221"/>
      <c r="R513" s="221"/>
      <c r="S513" s="221"/>
      <c r="T513" s="221"/>
      <c r="U513" s="221"/>
      <c r="V513" s="221"/>
      <c r="W513" s="221"/>
      <c r="X513" s="221"/>
      <c r="Y513" s="221"/>
      <c r="Z513" s="221"/>
      <c r="AA513" s="221"/>
      <c r="AB513" s="221"/>
      <c r="AC513" s="221"/>
      <c r="AD513" s="221"/>
      <c r="AE513" s="221"/>
      <c r="AF513" s="221"/>
      <c r="AG513" s="221"/>
      <c r="AH513" s="221"/>
      <c r="AI513" s="221"/>
      <c r="AJ513" s="221"/>
      <c r="AK513" s="221"/>
      <c r="AL513" s="221"/>
      <c r="AM513" s="221"/>
      <c r="AN513" s="221"/>
      <c r="AO513" s="221"/>
      <c r="AP513" s="221"/>
      <c r="AQ513" s="221"/>
      <c r="AR513" s="221"/>
      <c r="AS513" s="221"/>
      <c r="AT513" s="221"/>
      <c r="AU513" s="221"/>
      <c r="AV513" s="221"/>
      <c r="AW513" s="221"/>
      <c r="AX513" s="222"/>
      <c r="AY513" s="223"/>
      <c r="AZ513" s="221"/>
      <c r="BA513" s="221"/>
      <c r="BB513" s="221"/>
      <c r="BC513" s="221"/>
      <c r="BD513" s="221"/>
      <c r="BE513" s="221"/>
      <c r="BF513" s="221"/>
      <c r="BG513" s="221"/>
      <c r="BH513" s="221"/>
      <c r="BI513" s="221"/>
      <c r="BJ513" s="222"/>
    </row>
    <row r="514" spans="2:62" ht="19.5" customHeight="1">
      <c r="B514" s="252" t="s">
        <v>338</v>
      </c>
      <c r="C514" s="253"/>
      <c r="D514" s="253"/>
      <c r="E514" s="253"/>
      <c r="F514" s="220" t="s">
        <v>349</v>
      </c>
      <c r="G514" s="221"/>
      <c r="H514" s="221"/>
      <c r="I514" s="221"/>
      <c r="J514" s="221"/>
      <c r="K514" s="221"/>
      <c r="L514" s="221"/>
      <c r="M514" s="221"/>
      <c r="N514" s="221"/>
      <c r="O514" s="221"/>
      <c r="P514" s="221"/>
      <c r="Q514" s="221"/>
      <c r="R514" s="221"/>
      <c r="S514" s="221"/>
      <c r="T514" s="221"/>
      <c r="U514" s="221"/>
      <c r="V514" s="221"/>
      <c r="W514" s="221"/>
      <c r="X514" s="221"/>
      <c r="Y514" s="221"/>
      <c r="Z514" s="221"/>
      <c r="AA514" s="221"/>
      <c r="AB514" s="221"/>
      <c r="AC514" s="221"/>
      <c r="AD514" s="221"/>
      <c r="AE514" s="221"/>
      <c r="AF514" s="221"/>
      <c r="AG514" s="221"/>
      <c r="AH514" s="221"/>
      <c r="AI514" s="221"/>
      <c r="AJ514" s="221"/>
      <c r="AK514" s="221"/>
      <c r="AL514" s="221"/>
      <c r="AM514" s="221"/>
      <c r="AN514" s="221"/>
      <c r="AO514" s="221"/>
      <c r="AP514" s="221"/>
      <c r="AQ514" s="221"/>
      <c r="AR514" s="221"/>
      <c r="AS514" s="221"/>
      <c r="AT514" s="221"/>
      <c r="AU514" s="221"/>
      <c r="AV514" s="221"/>
      <c r="AW514" s="221"/>
      <c r="AX514" s="222"/>
      <c r="AY514" s="223"/>
      <c r="AZ514" s="221"/>
      <c r="BA514" s="221"/>
      <c r="BB514" s="221"/>
      <c r="BC514" s="221"/>
      <c r="BD514" s="221"/>
      <c r="BE514" s="221"/>
      <c r="BF514" s="221"/>
      <c r="BG514" s="221"/>
      <c r="BH514" s="221"/>
      <c r="BI514" s="221"/>
      <c r="BJ514" s="222"/>
    </row>
    <row r="515" spans="2:62" ht="25.5" customHeight="1">
      <c r="B515" s="254" t="s">
        <v>339</v>
      </c>
      <c r="C515" s="254"/>
      <c r="D515" s="254"/>
      <c r="E515" s="254"/>
      <c r="F515" s="220" t="s">
        <v>410</v>
      </c>
      <c r="G515" s="221"/>
      <c r="H515" s="221"/>
      <c r="I515" s="221"/>
      <c r="J515" s="221"/>
      <c r="K515" s="221"/>
      <c r="L515" s="221"/>
      <c r="M515" s="221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21"/>
      <c r="Z515" s="221"/>
      <c r="AA515" s="221"/>
      <c r="AB515" s="221"/>
      <c r="AC515" s="221"/>
      <c r="AD515" s="221"/>
      <c r="AE515" s="221"/>
      <c r="AF515" s="221"/>
      <c r="AG515" s="221"/>
      <c r="AH515" s="221"/>
      <c r="AI515" s="221"/>
      <c r="AJ515" s="221"/>
      <c r="AK515" s="221"/>
      <c r="AL515" s="221"/>
      <c r="AM515" s="221"/>
      <c r="AN515" s="221"/>
      <c r="AO515" s="221"/>
      <c r="AP515" s="221"/>
      <c r="AQ515" s="221"/>
      <c r="AR515" s="221"/>
      <c r="AS515" s="221"/>
      <c r="AT515" s="221"/>
      <c r="AU515" s="221"/>
      <c r="AV515" s="221"/>
      <c r="AW515" s="221"/>
      <c r="AX515" s="222"/>
      <c r="AY515" s="223"/>
      <c r="AZ515" s="221"/>
      <c r="BA515" s="221"/>
      <c r="BB515" s="221"/>
      <c r="BC515" s="221"/>
      <c r="BD515" s="221"/>
      <c r="BE515" s="221"/>
      <c r="BF515" s="221"/>
      <c r="BG515" s="221"/>
      <c r="BH515" s="221"/>
      <c r="BI515" s="221"/>
      <c r="BJ515" s="222"/>
    </row>
    <row r="516" spans="2:62" ht="19.5" customHeight="1">
      <c r="B516" s="252" t="s">
        <v>340</v>
      </c>
      <c r="C516" s="253"/>
      <c r="D516" s="253"/>
      <c r="E516" s="253"/>
      <c r="F516" s="220" t="s">
        <v>350</v>
      </c>
      <c r="G516" s="221"/>
      <c r="H516" s="221"/>
      <c r="I516" s="221"/>
      <c r="J516" s="221"/>
      <c r="K516" s="221"/>
      <c r="L516" s="221"/>
      <c r="M516" s="221"/>
      <c r="N516" s="221"/>
      <c r="O516" s="221"/>
      <c r="P516" s="221"/>
      <c r="Q516" s="221"/>
      <c r="R516" s="221"/>
      <c r="S516" s="221"/>
      <c r="T516" s="221"/>
      <c r="U516" s="221"/>
      <c r="V516" s="221"/>
      <c r="W516" s="221"/>
      <c r="X516" s="221"/>
      <c r="Y516" s="221"/>
      <c r="Z516" s="221"/>
      <c r="AA516" s="221"/>
      <c r="AB516" s="221"/>
      <c r="AC516" s="221"/>
      <c r="AD516" s="221"/>
      <c r="AE516" s="221"/>
      <c r="AF516" s="221"/>
      <c r="AG516" s="221"/>
      <c r="AH516" s="221"/>
      <c r="AI516" s="221"/>
      <c r="AJ516" s="221"/>
      <c r="AK516" s="221"/>
      <c r="AL516" s="221"/>
      <c r="AM516" s="221"/>
      <c r="AN516" s="221"/>
      <c r="AO516" s="221"/>
      <c r="AP516" s="221"/>
      <c r="AQ516" s="221"/>
      <c r="AR516" s="221"/>
      <c r="AS516" s="221"/>
      <c r="AT516" s="221"/>
      <c r="AU516" s="221"/>
      <c r="AV516" s="221"/>
      <c r="AW516" s="221"/>
      <c r="AX516" s="222"/>
      <c r="AY516" s="223"/>
      <c r="AZ516" s="221"/>
      <c r="BA516" s="221"/>
      <c r="BB516" s="221"/>
      <c r="BC516" s="221"/>
      <c r="BD516" s="221"/>
      <c r="BE516" s="221"/>
      <c r="BF516" s="221"/>
      <c r="BG516" s="221"/>
      <c r="BH516" s="221"/>
      <c r="BI516" s="221"/>
      <c r="BJ516" s="222"/>
    </row>
    <row r="517" spans="2:62" ht="25.5" customHeight="1">
      <c r="B517" s="252" t="s">
        <v>341</v>
      </c>
      <c r="C517" s="253"/>
      <c r="D517" s="253"/>
      <c r="E517" s="253"/>
      <c r="F517" s="220" t="s">
        <v>431</v>
      </c>
      <c r="G517" s="221"/>
      <c r="H517" s="221"/>
      <c r="I517" s="221"/>
      <c r="J517" s="221"/>
      <c r="K517" s="221"/>
      <c r="L517" s="221"/>
      <c r="M517" s="221"/>
      <c r="N517" s="221"/>
      <c r="O517" s="221"/>
      <c r="P517" s="221"/>
      <c r="Q517" s="221"/>
      <c r="R517" s="221"/>
      <c r="S517" s="221"/>
      <c r="T517" s="221"/>
      <c r="U517" s="221"/>
      <c r="V517" s="221"/>
      <c r="W517" s="221"/>
      <c r="X517" s="221"/>
      <c r="Y517" s="221"/>
      <c r="Z517" s="221"/>
      <c r="AA517" s="221"/>
      <c r="AB517" s="221"/>
      <c r="AC517" s="221"/>
      <c r="AD517" s="221"/>
      <c r="AE517" s="221"/>
      <c r="AF517" s="221"/>
      <c r="AG517" s="221"/>
      <c r="AH517" s="221"/>
      <c r="AI517" s="221"/>
      <c r="AJ517" s="221"/>
      <c r="AK517" s="221"/>
      <c r="AL517" s="221"/>
      <c r="AM517" s="221"/>
      <c r="AN517" s="221"/>
      <c r="AO517" s="221"/>
      <c r="AP517" s="221"/>
      <c r="AQ517" s="221"/>
      <c r="AR517" s="221"/>
      <c r="AS517" s="221"/>
      <c r="AT517" s="221"/>
      <c r="AU517" s="221"/>
      <c r="AV517" s="221"/>
      <c r="AW517" s="221"/>
      <c r="AX517" s="222"/>
      <c r="AY517" s="223"/>
      <c r="AZ517" s="221"/>
      <c r="BA517" s="221"/>
      <c r="BB517" s="221"/>
      <c r="BC517" s="221"/>
      <c r="BD517" s="221"/>
      <c r="BE517" s="221"/>
      <c r="BF517" s="221"/>
      <c r="BG517" s="221"/>
      <c r="BH517" s="221"/>
      <c r="BI517" s="221"/>
      <c r="BJ517" s="222"/>
    </row>
    <row r="518" spans="2:62" ht="19.5" customHeight="1">
      <c r="B518" s="252" t="s">
        <v>342</v>
      </c>
      <c r="C518" s="253"/>
      <c r="D518" s="253"/>
      <c r="E518" s="253"/>
      <c r="F518" s="220" t="s">
        <v>351</v>
      </c>
      <c r="G518" s="221"/>
      <c r="H518" s="221"/>
      <c r="I518" s="221"/>
      <c r="J518" s="221"/>
      <c r="K518" s="221"/>
      <c r="L518" s="221"/>
      <c r="M518" s="221"/>
      <c r="N518" s="221"/>
      <c r="O518" s="221"/>
      <c r="P518" s="221"/>
      <c r="Q518" s="221"/>
      <c r="R518" s="221"/>
      <c r="S518" s="221"/>
      <c r="T518" s="221"/>
      <c r="U518" s="221"/>
      <c r="V518" s="221"/>
      <c r="W518" s="221"/>
      <c r="X518" s="221"/>
      <c r="Y518" s="221"/>
      <c r="Z518" s="221"/>
      <c r="AA518" s="221"/>
      <c r="AB518" s="221"/>
      <c r="AC518" s="221"/>
      <c r="AD518" s="221"/>
      <c r="AE518" s="221"/>
      <c r="AF518" s="221"/>
      <c r="AG518" s="221"/>
      <c r="AH518" s="221"/>
      <c r="AI518" s="221"/>
      <c r="AJ518" s="221"/>
      <c r="AK518" s="221"/>
      <c r="AL518" s="221"/>
      <c r="AM518" s="221"/>
      <c r="AN518" s="221"/>
      <c r="AO518" s="221"/>
      <c r="AP518" s="221"/>
      <c r="AQ518" s="221"/>
      <c r="AR518" s="221"/>
      <c r="AS518" s="221"/>
      <c r="AT518" s="221"/>
      <c r="AU518" s="221"/>
      <c r="AV518" s="221"/>
      <c r="AW518" s="221"/>
      <c r="AX518" s="222"/>
      <c r="AY518" s="223"/>
      <c r="AZ518" s="221"/>
      <c r="BA518" s="221"/>
      <c r="BB518" s="221"/>
      <c r="BC518" s="221"/>
      <c r="BD518" s="221"/>
      <c r="BE518" s="221"/>
      <c r="BF518" s="221"/>
      <c r="BG518" s="221"/>
      <c r="BH518" s="221"/>
      <c r="BI518" s="221"/>
      <c r="BJ518" s="222"/>
    </row>
    <row r="519" spans="2:62" ht="25.5" customHeight="1">
      <c r="B519" s="252" t="s">
        <v>343</v>
      </c>
      <c r="C519" s="253"/>
      <c r="D519" s="253"/>
      <c r="E519" s="253"/>
      <c r="F519" s="220" t="s">
        <v>411</v>
      </c>
      <c r="G519" s="221"/>
      <c r="H519" s="221"/>
      <c r="I519" s="221"/>
      <c r="J519" s="221"/>
      <c r="K519" s="221"/>
      <c r="L519" s="221"/>
      <c r="M519" s="221"/>
      <c r="N519" s="221"/>
      <c r="O519" s="221"/>
      <c r="P519" s="221"/>
      <c r="Q519" s="221"/>
      <c r="R519" s="221"/>
      <c r="S519" s="221"/>
      <c r="T519" s="221"/>
      <c r="U519" s="221"/>
      <c r="V519" s="221"/>
      <c r="W519" s="221"/>
      <c r="X519" s="221"/>
      <c r="Y519" s="221"/>
      <c r="Z519" s="221"/>
      <c r="AA519" s="221"/>
      <c r="AB519" s="221"/>
      <c r="AC519" s="221"/>
      <c r="AD519" s="221"/>
      <c r="AE519" s="221"/>
      <c r="AF519" s="221"/>
      <c r="AG519" s="221"/>
      <c r="AH519" s="221"/>
      <c r="AI519" s="221"/>
      <c r="AJ519" s="221"/>
      <c r="AK519" s="221"/>
      <c r="AL519" s="221"/>
      <c r="AM519" s="221"/>
      <c r="AN519" s="221"/>
      <c r="AO519" s="221"/>
      <c r="AP519" s="221"/>
      <c r="AQ519" s="221"/>
      <c r="AR519" s="221"/>
      <c r="AS519" s="221"/>
      <c r="AT519" s="221"/>
      <c r="AU519" s="221"/>
      <c r="AV519" s="221"/>
      <c r="AW519" s="221"/>
      <c r="AX519" s="222"/>
      <c r="AY519" s="223"/>
      <c r="AZ519" s="221"/>
      <c r="BA519" s="221"/>
      <c r="BB519" s="221"/>
      <c r="BC519" s="221"/>
      <c r="BD519" s="221"/>
      <c r="BE519" s="221"/>
      <c r="BF519" s="221"/>
      <c r="BG519" s="221"/>
      <c r="BH519" s="221"/>
      <c r="BI519" s="221"/>
      <c r="BJ519" s="222"/>
    </row>
    <row r="520" spans="2:62" ht="19.5" customHeight="1">
      <c r="B520" s="254" t="s">
        <v>344</v>
      </c>
      <c r="C520" s="254"/>
      <c r="D520" s="254"/>
      <c r="E520" s="254"/>
      <c r="F520" s="220" t="s">
        <v>128</v>
      </c>
      <c r="G520" s="221"/>
      <c r="H520" s="221"/>
      <c r="I520" s="221"/>
      <c r="J520" s="221"/>
      <c r="K520" s="221"/>
      <c r="L520" s="221"/>
      <c r="M520" s="221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21"/>
      <c r="Z520" s="221"/>
      <c r="AA520" s="221"/>
      <c r="AB520" s="221"/>
      <c r="AC520" s="221"/>
      <c r="AD520" s="221"/>
      <c r="AE520" s="221"/>
      <c r="AF520" s="221"/>
      <c r="AG520" s="221"/>
      <c r="AH520" s="221"/>
      <c r="AI520" s="221"/>
      <c r="AJ520" s="221"/>
      <c r="AK520" s="221"/>
      <c r="AL520" s="221"/>
      <c r="AM520" s="221"/>
      <c r="AN520" s="221"/>
      <c r="AO520" s="221"/>
      <c r="AP520" s="221"/>
      <c r="AQ520" s="221"/>
      <c r="AR520" s="221"/>
      <c r="AS520" s="221"/>
      <c r="AT520" s="221"/>
      <c r="AU520" s="221"/>
      <c r="AV520" s="221"/>
      <c r="AW520" s="221"/>
      <c r="AX520" s="222"/>
      <c r="AY520" s="223"/>
      <c r="AZ520" s="221"/>
      <c r="BA520" s="221"/>
      <c r="BB520" s="221"/>
      <c r="BC520" s="221"/>
      <c r="BD520" s="221"/>
      <c r="BE520" s="221"/>
      <c r="BF520" s="221"/>
      <c r="BG520" s="221"/>
      <c r="BH520" s="221"/>
      <c r="BI520" s="221"/>
      <c r="BJ520" s="222"/>
    </row>
    <row r="521" spans="2:62" ht="19.5" customHeight="1">
      <c r="B521" s="252" t="s">
        <v>345</v>
      </c>
      <c r="C521" s="253"/>
      <c r="D521" s="253"/>
      <c r="E521" s="253"/>
      <c r="F521" s="220" t="s">
        <v>80</v>
      </c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1"/>
      <c r="Y521" s="221"/>
      <c r="Z521" s="221"/>
      <c r="AA521" s="221"/>
      <c r="AB521" s="221"/>
      <c r="AC521" s="221"/>
      <c r="AD521" s="221"/>
      <c r="AE521" s="221"/>
      <c r="AF521" s="221"/>
      <c r="AG521" s="221"/>
      <c r="AH521" s="221"/>
      <c r="AI521" s="221"/>
      <c r="AJ521" s="221"/>
      <c r="AK521" s="221"/>
      <c r="AL521" s="221"/>
      <c r="AM521" s="221"/>
      <c r="AN521" s="221"/>
      <c r="AO521" s="221"/>
      <c r="AP521" s="221"/>
      <c r="AQ521" s="221"/>
      <c r="AR521" s="221"/>
      <c r="AS521" s="221"/>
      <c r="AT521" s="221"/>
      <c r="AU521" s="221"/>
      <c r="AV521" s="221"/>
      <c r="AW521" s="221"/>
      <c r="AX521" s="222"/>
      <c r="AY521" s="223"/>
      <c r="AZ521" s="221"/>
      <c r="BA521" s="221"/>
      <c r="BB521" s="221"/>
      <c r="BC521" s="221"/>
      <c r="BD521" s="221"/>
      <c r="BE521" s="221"/>
      <c r="BF521" s="221"/>
      <c r="BG521" s="221"/>
      <c r="BH521" s="221"/>
      <c r="BI521" s="221"/>
      <c r="BJ521" s="222"/>
    </row>
    <row r="522" spans="2:62" ht="25.5" customHeight="1">
      <c r="B522" s="252" t="s">
        <v>346</v>
      </c>
      <c r="C522" s="253"/>
      <c r="D522" s="253"/>
      <c r="E522" s="253"/>
      <c r="F522" s="220" t="s">
        <v>432</v>
      </c>
      <c r="G522" s="221"/>
      <c r="H522" s="221"/>
      <c r="I522" s="221"/>
      <c r="J522" s="221"/>
      <c r="K522" s="221"/>
      <c r="L522" s="221"/>
      <c r="M522" s="221"/>
      <c r="N522" s="221"/>
      <c r="O522" s="221"/>
      <c r="P522" s="221"/>
      <c r="Q522" s="221"/>
      <c r="R522" s="221"/>
      <c r="S522" s="221"/>
      <c r="T522" s="221"/>
      <c r="U522" s="221"/>
      <c r="V522" s="221"/>
      <c r="W522" s="221"/>
      <c r="X522" s="221"/>
      <c r="Y522" s="221"/>
      <c r="Z522" s="221"/>
      <c r="AA522" s="221"/>
      <c r="AB522" s="221"/>
      <c r="AC522" s="221"/>
      <c r="AD522" s="221"/>
      <c r="AE522" s="221"/>
      <c r="AF522" s="221"/>
      <c r="AG522" s="221"/>
      <c r="AH522" s="221"/>
      <c r="AI522" s="221"/>
      <c r="AJ522" s="221"/>
      <c r="AK522" s="221"/>
      <c r="AL522" s="221"/>
      <c r="AM522" s="221"/>
      <c r="AN522" s="221"/>
      <c r="AO522" s="221"/>
      <c r="AP522" s="221"/>
      <c r="AQ522" s="221"/>
      <c r="AR522" s="221"/>
      <c r="AS522" s="221"/>
      <c r="AT522" s="221"/>
      <c r="AU522" s="221"/>
      <c r="AV522" s="221"/>
      <c r="AW522" s="221"/>
      <c r="AX522" s="222"/>
      <c r="AY522" s="223"/>
      <c r="AZ522" s="221"/>
      <c r="BA522" s="221"/>
      <c r="BB522" s="221"/>
      <c r="BC522" s="221"/>
      <c r="BD522" s="221"/>
      <c r="BE522" s="221"/>
      <c r="BF522" s="221"/>
      <c r="BG522" s="221"/>
      <c r="BH522" s="221"/>
      <c r="BI522" s="221"/>
      <c r="BJ522" s="222"/>
    </row>
    <row r="523" spans="2:62" ht="19.5" customHeight="1">
      <c r="B523" s="217"/>
      <c r="C523" s="221"/>
      <c r="D523" s="221"/>
      <c r="E523" s="222"/>
      <c r="F523" s="220" t="s">
        <v>354</v>
      </c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1"/>
      <c r="X523" s="221"/>
      <c r="Y523" s="221"/>
      <c r="Z523" s="221"/>
      <c r="AA523" s="221"/>
      <c r="AB523" s="221"/>
      <c r="AC523" s="221"/>
      <c r="AD523" s="221"/>
      <c r="AE523" s="221"/>
      <c r="AF523" s="221"/>
      <c r="AG523" s="221"/>
      <c r="AH523" s="221"/>
      <c r="AI523" s="221"/>
      <c r="AJ523" s="221"/>
      <c r="AK523" s="221"/>
      <c r="AL523" s="221"/>
      <c r="AM523" s="221"/>
      <c r="AN523" s="221"/>
      <c r="AO523" s="221"/>
      <c r="AP523" s="221"/>
      <c r="AQ523" s="221"/>
      <c r="AR523" s="221"/>
      <c r="AS523" s="221"/>
      <c r="AT523" s="221"/>
      <c r="AU523" s="221"/>
      <c r="AV523" s="221"/>
      <c r="AW523" s="221"/>
      <c r="AX523" s="222"/>
      <c r="AY523" s="223"/>
      <c r="AZ523" s="221"/>
      <c r="BA523" s="221"/>
      <c r="BB523" s="221"/>
      <c r="BC523" s="221"/>
      <c r="BD523" s="221"/>
      <c r="BE523" s="221"/>
      <c r="BF523" s="221"/>
      <c r="BG523" s="221"/>
      <c r="BH523" s="221"/>
      <c r="BI523" s="221"/>
      <c r="BJ523" s="222"/>
    </row>
    <row r="524" spans="2:62" ht="19.5" customHeight="1">
      <c r="B524" s="252"/>
      <c r="C524" s="253"/>
      <c r="D524" s="253"/>
      <c r="E524" s="253"/>
      <c r="F524" s="220" t="s">
        <v>412</v>
      </c>
      <c r="G524" s="221"/>
      <c r="H524" s="221"/>
      <c r="I524" s="221"/>
      <c r="J524" s="221"/>
      <c r="K524" s="221"/>
      <c r="L524" s="221"/>
      <c r="M524" s="221"/>
      <c r="N524" s="221"/>
      <c r="O524" s="221"/>
      <c r="P524" s="221"/>
      <c r="Q524" s="221"/>
      <c r="R524" s="221"/>
      <c r="S524" s="221"/>
      <c r="T524" s="221"/>
      <c r="U524" s="221"/>
      <c r="V524" s="221"/>
      <c r="W524" s="221"/>
      <c r="X524" s="221"/>
      <c r="Y524" s="221"/>
      <c r="Z524" s="221"/>
      <c r="AA524" s="221"/>
      <c r="AB524" s="221"/>
      <c r="AC524" s="221"/>
      <c r="AD524" s="221"/>
      <c r="AE524" s="221"/>
      <c r="AF524" s="221"/>
      <c r="AG524" s="221"/>
      <c r="AH524" s="221"/>
      <c r="AI524" s="221"/>
      <c r="AJ524" s="221"/>
      <c r="AK524" s="221"/>
      <c r="AL524" s="221"/>
      <c r="AM524" s="221"/>
      <c r="AN524" s="221"/>
      <c r="AO524" s="221"/>
      <c r="AP524" s="221"/>
      <c r="AQ524" s="221"/>
      <c r="AR524" s="221"/>
      <c r="AS524" s="221"/>
      <c r="AT524" s="221"/>
      <c r="AU524" s="221"/>
      <c r="AV524" s="221"/>
      <c r="AW524" s="221"/>
      <c r="AX524" s="222"/>
      <c r="AY524" s="223"/>
      <c r="AZ524" s="221"/>
      <c r="BA524" s="221"/>
      <c r="BB524" s="221"/>
      <c r="BC524" s="221"/>
      <c r="BD524" s="221"/>
      <c r="BE524" s="221"/>
      <c r="BF524" s="221"/>
      <c r="BG524" s="221"/>
      <c r="BH524" s="221"/>
      <c r="BI524" s="221"/>
      <c r="BJ524" s="222"/>
    </row>
    <row r="525" spans="2:62" ht="19.5" customHeight="1">
      <c r="B525" s="252"/>
      <c r="C525" s="253"/>
      <c r="D525" s="253"/>
      <c r="E525" s="253"/>
      <c r="F525" s="220" t="s">
        <v>433</v>
      </c>
      <c r="G525" s="221"/>
      <c r="H525" s="221"/>
      <c r="I525" s="221"/>
      <c r="J525" s="221"/>
      <c r="K525" s="221"/>
      <c r="L525" s="221"/>
      <c r="M525" s="221"/>
      <c r="N525" s="221"/>
      <c r="O525" s="221"/>
      <c r="P525" s="221"/>
      <c r="Q525" s="221"/>
      <c r="R525" s="221"/>
      <c r="S525" s="221"/>
      <c r="T525" s="221"/>
      <c r="U525" s="221"/>
      <c r="V525" s="221"/>
      <c r="W525" s="221"/>
      <c r="X525" s="221"/>
      <c r="Y525" s="221"/>
      <c r="Z525" s="221"/>
      <c r="AA525" s="221"/>
      <c r="AB525" s="221"/>
      <c r="AC525" s="221"/>
      <c r="AD525" s="221"/>
      <c r="AE525" s="221"/>
      <c r="AF525" s="221"/>
      <c r="AG525" s="221"/>
      <c r="AH525" s="221"/>
      <c r="AI525" s="221"/>
      <c r="AJ525" s="221"/>
      <c r="AK525" s="221"/>
      <c r="AL525" s="221"/>
      <c r="AM525" s="221"/>
      <c r="AN525" s="221"/>
      <c r="AO525" s="221"/>
      <c r="AP525" s="221"/>
      <c r="AQ525" s="221"/>
      <c r="AR525" s="221"/>
      <c r="AS525" s="221"/>
      <c r="AT525" s="221"/>
      <c r="AU525" s="221"/>
      <c r="AV525" s="221"/>
      <c r="AW525" s="221"/>
      <c r="AX525" s="222"/>
      <c r="AY525" s="223"/>
      <c r="AZ525" s="221"/>
      <c r="BA525" s="221"/>
      <c r="BB525" s="221"/>
      <c r="BC525" s="221"/>
      <c r="BD525" s="221"/>
      <c r="BE525" s="221"/>
      <c r="BF525" s="221"/>
      <c r="BG525" s="221"/>
      <c r="BH525" s="221"/>
      <c r="BI525" s="221"/>
      <c r="BJ525" s="222"/>
    </row>
    <row r="526" spans="2:62" ht="19.5" customHeight="1">
      <c r="B526" s="217" t="s">
        <v>352</v>
      </c>
      <c r="C526" s="218"/>
      <c r="D526" s="218"/>
      <c r="E526" s="219"/>
      <c r="F526" s="220" t="s">
        <v>413</v>
      </c>
      <c r="G526" s="221"/>
      <c r="H526" s="221"/>
      <c r="I526" s="221"/>
      <c r="J526" s="221"/>
      <c r="K526" s="221"/>
      <c r="L526" s="221"/>
      <c r="M526" s="221"/>
      <c r="N526" s="221"/>
      <c r="O526" s="221"/>
      <c r="P526" s="221"/>
      <c r="Q526" s="221"/>
      <c r="R526" s="221"/>
      <c r="S526" s="221"/>
      <c r="T526" s="221"/>
      <c r="U526" s="221"/>
      <c r="V526" s="221"/>
      <c r="W526" s="221"/>
      <c r="X526" s="221"/>
      <c r="Y526" s="221"/>
      <c r="Z526" s="221"/>
      <c r="AA526" s="221"/>
      <c r="AB526" s="221"/>
      <c r="AC526" s="221"/>
      <c r="AD526" s="221"/>
      <c r="AE526" s="221"/>
      <c r="AF526" s="221"/>
      <c r="AG526" s="221"/>
      <c r="AH526" s="221"/>
      <c r="AI526" s="221"/>
      <c r="AJ526" s="221"/>
      <c r="AK526" s="221"/>
      <c r="AL526" s="221"/>
      <c r="AM526" s="221"/>
      <c r="AN526" s="221"/>
      <c r="AO526" s="221"/>
      <c r="AP526" s="221"/>
      <c r="AQ526" s="221"/>
      <c r="AR526" s="221"/>
      <c r="AS526" s="221"/>
      <c r="AT526" s="221"/>
      <c r="AU526" s="221"/>
      <c r="AV526" s="221"/>
      <c r="AW526" s="221"/>
      <c r="AX526" s="222"/>
      <c r="AY526" s="223"/>
      <c r="AZ526" s="221"/>
      <c r="BA526" s="221"/>
      <c r="BB526" s="221"/>
      <c r="BC526" s="221"/>
      <c r="BD526" s="221"/>
      <c r="BE526" s="221"/>
      <c r="BF526" s="221"/>
      <c r="BG526" s="221"/>
      <c r="BH526" s="221"/>
      <c r="BI526" s="221"/>
      <c r="BJ526" s="222"/>
    </row>
    <row r="527" spans="2:62" ht="19.5" customHeight="1">
      <c r="B527" s="217" t="s">
        <v>353</v>
      </c>
      <c r="C527" s="218"/>
      <c r="D527" s="218"/>
      <c r="E527" s="219"/>
      <c r="F527" s="220" t="s">
        <v>355</v>
      </c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1"/>
      <c r="Z527" s="221"/>
      <c r="AA527" s="221"/>
      <c r="AB527" s="221"/>
      <c r="AC527" s="221"/>
      <c r="AD527" s="221"/>
      <c r="AE527" s="221"/>
      <c r="AF527" s="221"/>
      <c r="AG527" s="221"/>
      <c r="AH527" s="221"/>
      <c r="AI527" s="221"/>
      <c r="AJ527" s="221"/>
      <c r="AK527" s="221"/>
      <c r="AL527" s="221"/>
      <c r="AM527" s="221"/>
      <c r="AN527" s="221"/>
      <c r="AO527" s="221"/>
      <c r="AP527" s="221"/>
      <c r="AQ527" s="221"/>
      <c r="AR527" s="221"/>
      <c r="AS527" s="221"/>
      <c r="AT527" s="221"/>
      <c r="AU527" s="221"/>
      <c r="AV527" s="221"/>
      <c r="AW527" s="221"/>
      <c r="AX527" s="222"/>
      <c r="AY527" s="223"/>
      <c r="AZ527" s="221"/>
      <c r="BA527" s="221"/>
      <c r="BB527" s="221"/>
      <c r="BC527" s="221"/>
      <c r="BD527" s="221"/>
      <c r="BE527" s="221"/>
      <c r="BF527" s="221"/>
      <c r="BG527" s="221"/>
      <c r="BH527" s="221"/>
      <c r="BI527" s="221"/>
      <c r="BJ527" s="222"/>
    </row>
    <row r="528" spans="1:62" ht="19.5" customHeight="1">
      <c r="A528" s="17"/>
      <c r="B528" s="191"/>
      <c r="C528" s="187"/>
      <c r="D528" s="187"/>
      <c r="E528" s="187"/>
      <c r="F528" s="199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200"/>
      <c r="AZ528" s="184"/>
      <c r="BA528" s="184"/>
      <c r="BB528" s="184"/>
      <c r="BC528" s="184"/>
      <c r="BD528" s="184"/>
      <c r="BE528" s="184"/>
      <c r="BF528" s="184"/>
      <c r="BG528" s="184"/>
      <c r="BH528" s="184"/>
      <c r="BI528" s="184"/>
      <c r="BJ528" s="184"/>
    </row>
    <row r="529" spans="2:62" ht="19.5" customHeight="1">
      <c r="B529" s="235" t="s">
        <v>434</v>
      </c>
      <c r="C529" s="236"/>
      <c r="D529" s="236"/>
      <c r="E529" s="236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237"/>
      <c r="AC529" s="237"/>
      <c r="AD529" s="237"/>
      <c r="AE529" s="237"/>
      <c r="AF529" s="237"/>
      <c r="AG529" s="237"/>
      <c r="AH529" s="237"/>
      <c r="AI529" s="237"/>
      <c r="AJ529" s="237"/>
      <c r="AK529" s="237"/>
      <c r="AL529" s="237"/>
      <c r="AM529" s="237"/>
      <c r="AN529" s="237"/>
      <c r="AO529" s="237"/>
      <c r="AP529" s="237"/>
      <c r="AQ529" s="237"/>
      <c r="AR529" s="237"/>
      <c r="AS529" s="237"/>
      <c r="AT529" s="237"/>
      <c r="AU529" s="237"/>
      <c r="AV529" s="237"/>
      <c r="AW529" s="237"/>
      <c r="AX529" s="237"/>
      <c r="AY529" s="237"/>
      <c r="AZ529" s="237"/>
      <c r="BA529" s="237"/>
      <c r="BB529" s="237"/>
      <c r="BC529" s="237"/>
      <c r="BD529" s="237"/>
      <c r="BE529" s="237"/>
      <c r="BF529" s="237"/>
      <c r="BG529" s="237"/>
      <c r="BH529" s="237"/>
      <c r="BI529" s="237"/>
      <c r="BJ529" s="238"/>
    </row>
    <row r="530" spans="2:62" ht="19.5" customHeight="1">
      <c r="B530" s="217" t="s">
        <v>51</v>
      </c>
      <c r="C530" s="232"/>
      <c r="D530" s="232"/>
      <c r="E530" s="233"/>
      <c r="F530" s="239" t="s">
        <v>415</v>
      </c>
      <c r="G530" s="240"/>
      <c r="H530" s="240"/>
      <c r="I530" s="240"/>
      <c r="J530" s="240"/>
      <c r="K530" s="240"/>
      <c r="L530" s="240"/>
      <c r="M530" s="240"/>
      <c r="N530" s="240"/>
      <c r="O530" s="240"/>
      <c r="P530" s="240"/>
      <c r="Q530" s="240"/>
      <c r="R530" s="240"/>
      <c r="S530" s="240"/>
      <c r="T530" s="240"/>
      <c r="U530" s="240"/>
      <c r="V530" s="240"/>
      <c r="W530" s="240"/>
      <c r="X530" s="240"/>
      <c r="Y530" s="240"/>
      <c r="Z530" s="240"/>
      <c r="AA530" s="240"/>
      <c r="AB530" s="240"/>
      <c r="AC530" s="240"/>
      <c r="AD530" s="240"/>
      <c r="AE530" s="240"/>
      <c r="AF530" s="240"/>
      <c r="AG530" s="240"/>
      <c r="AH530" s="240"/>
      <c r="AI530" s="240"/>
      <c r="AJ530" s="240"/>
      <c r="AK530" s="240"/>
      <c r="AL530" s="240"/>
      <c r="AM530" s="240"/>
      <c r="AN530" s="241"/>
      <c r="AO530" s="213"/>
      <c r="AP530" s="213"/>
      <c r="AQ530" s="213"/>
      <c r="AR530" s="213"/>
      <c r="AS530" s="213"/>
      <c r="AT530" s="213"/>
      <c r="AU530" s="213"/>
      <c r="AV530" s="213"/>
      <c r="AW530" s="213"/>
      <c r="AX530" s="213"/>
      <c r="AY530" s="242"/>
      <c r="AZ530" s="243"/>
      <c r="BA530" s="243"/>
      <c r="BB530" s="243"/>
      <c r="BC530" s="243"/>
      <c r="BD530" s="243"/>
      <c r="BE530" s="243"/>
      <c r="BF530" s="243"/>
      <c r="BG530" s="243"/>
      <c r="BH530" s="243"/>
      <c r="BI530" s="243"/>
      <c r="BJ530" s="244"/>
    </row>
    <row r="531" spans="2:62" ht="19.5" customHeight="1">
      <c r="B531" s="217" t="s">
        <v>52</v>
      </c>
      <c r="C531" s="218"/>
      <c r="D531" s="218"/>
      <c r="E531" s="219"/>
      <c r="F531" s="220" t="s">
        <v>186</v>
      </c>
      <c r="G531" s="221"/>
      <c r="H531" s="221"/>
      <c r="I531" s="221"/>
      <c r="J531" s="221"/>
      <c r="K531" s="221"/>
      <c r="L531" s="221"/>
      <c r="M531" s="221"/>
      <c r="N531" s="221"/>
      <c r="O531" s="221"/>
      <c r="P531" s="221"/>
      <c r="Q531" s="221"/>
      <c r="R531" s="221"/>
      <c r="S531" s="221"/>
      <c r="T531" s="221"/>
      <c r="U531" s="221"/>
      <c r="V531" s="221"/>
      <c r="W531" s="221"/>
      <c r="X531" s="221"/>
      <c r="Y531" s="221"/>
      <c r="Z531" s="221"/>
      <c r="AA531" s="221"/>
      <c r="AB531" s="221"/>
      <c r="AC531" s="221"/>
      <c r="AD531" s="221"/>
      <c r="AE531" s="221"/>
      <c r="AF531" s="221"/>
      <c r="AG531" s="221"/>
      <c r="AH531" s="221"/>
      <c r="AI531" s="221"/>
      <c r="AJ531" s="221"/>
      <c r="AK531" s="221"/>
      <c r="AL531" s="221"/>
      <c r="AM531" s="221"/>
      <c r="AN531" s="221"/>
      <c r="AO531" s="221"/>
      <c r="AP531" s="221"/>
      <c r="AQ531" s="221"/>
      <c r="AR531" s="221"/>
      <c r="AS531" s="221"/>
      <c r="AT531" s="221"/>
      <c r="AU531" s="221"/>
      <c r="AV531" s="221"/>
      <c r="AW531" s="221"/>
      <c r="AX531" s="222"/>
      <c r="AY531" s="223"/>
      <c r="AZ531" s="221"/>
      <c r="BA531" s="221"/>
      <c r="BB531" s="221"/>
      <c r="BC531" s="221"/>
      <c r="BD531" s="221"/>
      <c r="BE531" s="221"/>
      <c r="BF531" s="221"/>
      <c r="BG531" s="221"/>
      <c r="BH531" s="221"/>
      <c r="BI531" s="221"/>
      <c r="BJ531" s="222"/>
    </row>
    <row r="532" spans="2:62" ht="19.5" customHeight="1">
      <c r="B532" s="217" t="s">
        <v>53</v>
      </c>
      <c r="C532" s="232"/>
      <c r="D532" s="232"/>
      <c r="E532" s="233"/>
      <c r="F532" s="220" t="s">
        <v>357</v>
      </c>
      <c r="G532" s="221"/>
      <c r="H532" s="221"/>
      <c r="I532" s="221"/>
      <c r="J532" s="221"/>
      <c r="K532" s="221"/>
      <c r="L532" s="221"/>
      <c r="M532" s="221"/>
      <c r="N532" s="221"/>
      <c r="O532" s="221"/>
      <c r="P532" s="221"/>
      <c r="Q532" s="221"/>
      <c r="R532" s="221"/>
      <c r="S532" s="221"/>
      <c r="T532" s="221"/>
      <c r="U532" s="221"/>
      <c r="V532" s="221"/>
      <c r="W532" s="221"/>
      <c r="X532" s="221"/>
      <c r="Y532" s="221"/>
      <c r="Z532" s="221"/>
      <c r="AA532" s="221"/>
      <c r="AB532" s="221"/>
      <c r="AC532" s="221"/>
      <c r="AD532" s="221"/>
      <c r="AE532" s="221"/>
      <c r="AF532" s="221"/>
      <c r="AG532" s="221"/>
      <c r="AH532" s="221"/>
      <c r="AI532" s="221"/>
      <c r="AJ532" s="221"/>
      <c r="AK532" s="221"/>
      <c r="AL532" s="221"/>
      <c r="AM532" s="221"/>
      <c r="AN532" s="221"/>
      <c r="AO532" s="221"/>
      <c r="AP532" s="221"/>
      <c r="AQ532" s="221"/>
      <c r="AR532" s="221"/>
      <c r="AS532" s="221"/>
      <c r="AT532" s="221"/>
      <c r="AU532" s="221"/>
      <c r="AV532" s="221"/>
      <c r="AW532" s="221"/>
      <c r="AX532" s="222"/>
      <c r="AY532" s="223"/>
      <c r="AZ532" s="221"/>
      <c r="BA532" s="221"/>
      <c r="BB532" s="221"/>
      <c r="BC532" s="221"/>
      <c r="BD532" s="221"/>
      <c r="BE532" s="221"/>
      <c r="BF532" s="221"/>
      <c r="BG532" s="221"/>
      <c r="BH532" s="221"/>
      <c r="BI532" s="221"/>
      <c r="BJ532" s="222"/>
    </row>
    <row r="533" spans="2:62" ht="19.5" customHeight="1">
      <c r="B533" s="217" t="s">
        <v>54</v>
      </c>
      <c r="C533" s="218"/>
      <c r="D533" s="218"/>
      <c r="E533" s="219"/>
      <c r="F533" s="220" t="s">
        <v>358</v>
      </c>
      <c r="G533" s="221"/>
      <c r="H533" s="221"/>
      <c r="I533" s="221"/>
      <c r="J533" s="221"/>
      <c r="K533" s="221"/>
      <c r="L533" s="221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  <c r="AA533" s="221"/>
      <c r="AB533" s="221"/>
      <c r="AC533" s="221"/>
      <c r="AD533" s="221"/>
      <c r="AE533" s="221"/>
      <c r="AF533" s="221"/>
      <c r="AG533" s="221"/>
      <c r="AH533" s="221"/>
      <c r="AI533" s="221"/>
      <c r="AJ533" s="221"/>
      <c r="AK533" s="221"/>
      <c r="AL533" s="221"/>
      <c r="AM533" s="221"/>
      <c r="AN533" s="221"/>
      <c r="AO533" s="221"/>
      <c r="AP533" s="221"/>
      <c r="AQ533" s="221"/>
      <c r="AR533" s="221"/>
      <c r="AS533" s="221"/>
      <c r="AT533" s="221"/>
      <c r="AU533" s="221"/>
      <c r="AV533" s="221"/>
      <c r="AW533" s="221"/>
      <c r="AX533" s="222"/>
      <c r="AY533" s="223"/>
      <c r="AZ533" s="221"/>
      <c r="BA533" s="221"/>
      <c r="BB533" s="221"/>
      <c r="BC533" s="221"/>
      <c r="BD533" s="221"/>
      <c r="BE533" s="221"/>
      <c r="BF533" s="221"/>
      <c r="BG533" s="221"/>
      <c r="BH533" s="221"/>
      <c r="BI533" s="221"/>
      <c r="BJ533" s="222"/>
    </row>
    <row r="534" spans="2:62" ht="25.5" customHeight="1">
      <c r="B534" s="217" t="s">
        <v>55</v>
      </c>
      <c r="C534" s="232"/>
      <c r="D534" s="232"/>
      <c r="E534" s="233"/>
      <c r="F534" s="220" t="s">
        <v>359</v>
      </c>
      <c r="G534" s="221"/>
      <c r="H534" s="221"/>
      <c r="I534" s="221"/>
      <c r="J534" s="221"/>
      <c r="K534" s="221"/>
      <c r="L534" s="221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1"/>
      <c r="X534" s="221"/>
      <c r="Y534" s="221"/>
      <c r="Z534" s="221"/>
      <c r="AA534" s="221"/>
      <c r="AB534" s="221"/>
      <c r="AC534" s="221"/>
      <c r="AD534" s="221"/>
      <c r="AE534" s="221"/>
      <c r="AF534" s="221"/>
      <c r="AG534" s="221"/>
      <c r="AH534" s="221"/>
      <c r="AI534" s="221"/>
      <c r="AJ534" s="221"/>
      <c r="AK534" s="221"/>
      <c r="AL534" s="221"/>
      <c r="AM534" s="221"/>
      <c r="AN534" s="221"/>
      <c r="AO534" s="221"/>
      <c r="AP534" s="221"/>
      <c r="AQ534" s="221"/>
      <c r="AR534" s="221"/>
      <c r="AS534" s="221"/>
      <c r="AT534" s="221"/>
      <c r="AU534" s="221"/>
      <c r="AV534" s="221"/>
      <c r="AW534" s="221"/>
      <c r="AX534" s="222"/>
      <c r="AY534" s="223"/>
      <c r="AZ534" s="221"/>
      <c r="BA534" s="221"/>
      <c r="BB534" s="221"/>
      <c r="BC534" s="221"/>
      <c r="BD534" s="221"/>
      <c r="BE534" s="221"/>
      <c r="BF534" s="221"/>
      <c r="BG534" s="221"/>
      <c r="BH534" s="221"/>
      <c r="BI534" s="221"/>
      <c r="BJ534" s="222"/>
    </row>
    <row r="535" spans="2:62" ht="25.5" customHeight="1">
      <c r="B535" s="217" t="s">
        <v>56</v>
      </c>
      <c r="C535" s="218"/>
      <c r="D535" s="218"/>
      <c r="E535" s="219"/>
      <c r="F535" s="220" t="s">
        <v>435</v>
      </c>
      <c r="G535" s="221"/>
      <c r="H535" s="221"/>
      <c r="I535" s="221"/>
      <c r="J535" s="221"/>
      <c r="K535" s="221"/>
      <c r="L535" s="221"/>
      <c r="M535" s="221"/>
      <c r="N535" s="221"/>
      <c r="O535" s="221"/>
      <c r="P535" s="221"/>
      <c r="Q535" s="221"/>
      <c r="R535" s="221"/>
      <c r="S535" s="221"/>
      <c r="T535" s="221"/>
      <c r="U535" s="221"/>
      <c r="V535" s="221"/>
      <c r="W535" s="221"/>
      <c r="X535" s="221"/>
      <c r="Y535" s="221"/>
      <c r="Z535" s="221"/>
      <c r="AA535" s="221"/>
      <c r="AB535" s="221"/>
      <c r="AC535" s="221"/>
      <c r="AD535" s="221"/>
      <c r="AE535" s="221"/>
      <c r="AF535" s="221"/>
      <c r="AG535" s="221"/>
      <c r="AH535" s="221"/>
      <c r="AI535" s="221"/>
      <c r="AJ535" s="221"/>
      <c r="AK535" s="221"/>
      <c r="AL535" s="221"/>
      <c r="AM535" s="221"/>
      <c r="AN535" s="221"/>
      <c r="AO535" s="221"/>
      <c r="AP535" s="221"/>
      <c r="AQ535" s="221"/>
      <c r="AR535" s="221"/>
      <c r="AS535" s="221"/>
      <c r="AT535" s="221"/>
      <c r="AU535" s="221"/>
      <c r="AV535" s="221"/>
      <c r="AW535" s="221"/>
      <c r="AX535" s="222"/>
      <c r="AY535" s="223"/>
      <c r="AZ535" s="221"/>
      <c r="BA535" s="221"/>
      <c r="BB535" s="221"/>
      <c r="BC535" s="221"/>
      <c r="BD535" s="221"/>
      <c r="BE535" s="221"/>
      <c r="BF535" s="221"/>
      <c r="BG535" s="221"/>
      <c r="BH535" s="221"/>
      <c r="BI535" s="221"/>
      <c r="BJ535" s="222"/>
    </row>
    <row r="536" spans="2:62" ht="19.5" customHeight="1">
      <c r="B536" s="217" t="s">
        <v>57</v>
      </c>
      <c r="C536" s="232"/>
      <c r="D536" s="232"/>
      <c r="E536" s="233"/>
      <c r="F536" s="220" t="s">
        <v>351</v>
      </c>
      <c r="G536" s="221"/>
      <c r="H536" s="221"/>
      <c r="I536" s="221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1"/>
      <c r="X536" s="221"/>
      <c r="Y536" s="221"/>
      <c r="Z536" s="221"/>
      <c r="AA536" s="221"/>
      <c r="AB536" s="221"/>
      <c r="AC536" s="221"/>
      <c r="AD536" s="221"/>
      <c r="AE536" s="221"/>
      <c r="AF536" s="221"/>
      <c r="AG536" s="221"/>
      <c r="AH536" s="221"/>
      <c r="AI536" s="221"/>
      <c r="AJ536" s="221"/>
      <c r="AK536" s="221"/>
      <c r="AL536" s="221"/>
      <c r="AM536" s="221"/>
      <c r="AN536" s="221"/>
      <c r="AO536" s="221"/>
      <c r="AP536" s="221"/>
      <c r="AQ536" s="221"/>
      <c r="AR536" s="221"/>
      <c r="AS536" s="221"/>
      <c r="AT536" s="221"/>
      <c r="AU536" s="221"/>
      <c r="AV536" s="221"/>
      <c r="AW536" s="221"/>
      <c r="AX536" s="222"/>
      <c r="AY536" s="223"/>
      <c r="AZ536" s="221"/>
      <c r="BA536" s="221"/>
      <c r="BB536" s="221"/>
      <c r="BC536" s="221"/>
      <c r="BD536" s="221"/>
      <c r="BE536" s="221"/>
      <c r="BF536" s="221"/>
      <c r="BG536" s="221"/>
      <c r="BH536" s="221"/>
      <c r="BI536" s="221"/>
      <c r="BJ536" s="222"/>
    </row>
    <row r="537" spans="2:62" ht="19.5" customHeight="1">
      <c r="B537" s="217" t="s">
        <v>58</v>
      </c>
      <c r="C537" s="218"/>
      <c r="D537" s="218"/>
      <c r="E537" s="219"/>
      <c r="F537" s="220" t="s">
        <v>360</v>
      </c>
      <c r="G537" s="221"/>
      <c r="H537" s="221"/>
      <c r="I537" s="221"/>
      <c r="J537" s="221"/>
      <c r="K537" s="221"/>
      <c r="L537" s="221"/>
      <c r="M537" s="221"/>
      <c r="N537" s="221"/>
      <c r="O537" s="221"/>
      <c r="P537" s="221"/>
      <c r="Q537" s="221"/>
      <c r="R537" s="221"/>
      <c r="S537" s="221"/>
      <c r="T537" s="221"/>
      <c r="U537" s="221"/>
      <c r="V537" s="221"/>
      <c r="W537" s="221"/>
      <c r="X537" s="221"/>
      <c r="Y537" s="221"/>
      <c r="Z537" s="221"/>
      <c r="AA537" s="221"/>
      <c r="AB537" s="221"/>
      <c r="AC537" s="221"/>
      <c r="AD537" s="221"/>
      <c r="AE537" s="221"/>
      <c r="AF537" s="221"/>
      <c r="AG537" s="221"/>
      <c r="AH537" s="221"/>
      <c r="AI537" s="221"/>
      <c r="AJ537" s="221"/>
      <c r="AK537" s="221"/>
      <c r="AL537" s="221"/>
      <c r="AM537" s="221"/>
      <c r="AN537" s="221"/>
      <c r="AO537" s="221"/>
      <c r="AP537" s="221"/>
      <c r="AQ537" s="221"/>
      <c r="AR537" s="221"/>
      <c r="AS537" s="221"/>
      <c r="AT537" s="221"/>
      <c r="AU537" s="221"/>
      <c r="AV537" s="221"/>
      <c r="AW537" s="221"/>
      <c r="AX537" s="222"/>
      <c r="AY537" s="223"/>
      <c r="AZ537" s="221"/>
      <c r="BA537" s="221"/>
      <c r="BB537" s="221"/>
      <c r="BC537" s="221"/>
      <c r="BD537" s="221"/>
      <c r="BE537" s="221"/>
      <c r="BF537" s="221"/>
      <c r="BG537" s="221"/>
      <c r="BH537" s="221"/>
      <c r="BI537" s="221"/>
      <c r="BJ537" s="222"/>
    </row>
    <row r="538" spans="2:62" ht="19.5" customHeight="1">
      <c r="B538" s="217" t="s">
        <v>62</v>
      </c>
      <c r="C538" s="232"/>
      <c r="D538" s="232"/>
      <c r="E538" s="233"/>
      <c r="F538" s="220" t="s">
        <v>362</v>
      </c>
      <c r="G538" s="221"/>
      <c r="H538" s="221"/>
      <c r="I538" s="221"/>
      <c r="J538" s="221"/>
      <c r="K538" s="221"/>
      <c r="L538" s="221"/>
      <c r="M538" s="221"/>
      <c r="N538" s="221"/>
      <c r="O538" s="221"/>
      <c r="P538" s="221"/>
      <c r="Q538" s="221"/>
      <c r="R538" s="221"/>
      <c r="S538" s="221"/>
      <c r="T538" s="221"/>
      <c r="U538" s="221"/>
      <c r="V538" s="221"/>
      <c r="W538" s="221"/>
      <c r="X538" s="221"/>
      <c r="Y538" s="221"/>
      <c r="Z538" s="221"/>
      <c r="AA538" s="221"/>
      <c r="AB538" s="221"/>
      <c r="AC538" s="221"/>
      <c r="AD538" s="221"/>
      <c r="AE538" s="221"/>
      <c r="AF538" s="221"/>
      <c r="AG538" s="221"/>
      <c r="AH538" s="221"/>
      <c r="AI538" s="221"/>
      <c r="AJ538" s="221"/>
      <c r="AK538" s="221"/>
      <c r="AL538" s="221"/>
      <c r="AM538" s="221"/>
      <c r="AN538" s="221"/>
      <c r="AO538" s="221"/>
      <c r="AP538" s="221"/>
      <c r="AQ538" s="221"/>
      <c r="AR538" s="221"/>
      <c r="AS538" s="221"/>
      <c r="AT538" s="221"/>
      <c r="AU538" s="221"/>
      <c r="AV538" s="221"/>
      <c r="AW538" s="221"/>
      <c r="AX538" s="222"/>
      <c r="AY538" s="223"/>
      <c r="AZ538" s="221"/>
      <c r="BA538" s="221"/>
      <c r="BB538" s="221"/>
      <c r="BC538" s="221"/>
      <c r="BD538" s="221"/>
      <c r="BE538" s="221"/>
      <c r="BF538" s="221"/>
      <c r="BG538" s="221"/>
      <c r="BH538" s="221"/>
      <c r="BI538" s="221"/>
      <c r="BJ538" s="222"/>
    </row>
    <row r="539" spans="2:62" ht="19.5" customHeight="1">
      <c r="B539" s="217" t="s">
        <v>335</v>
      </c>
      <c r="C539" s="218"/>
      <c r="D539" s="218"/>
      <c r="E539" s="219"/>
      <c r="F539" s="220" t="s">
        <v>363</v>
      </c>
      <c r="G539" s="221"/>
      <c r="H539" s="221"/>
      <c r="I539" s="221"/>
      <c r="J539" s="221"/>
      <c r="K539" s="221"/>
      <c r="L539" s="221"/>
      <c r="M539" s="221"/>
      <c r="N539" s="221"/>
      <c r="O539" s="221"/>
      <c r="P539" s="221"/>
      <c r="Q539" s="221"/>
      <c r="R539" s="221"/>
      <c r="S539" s="221"/>
      <c r="T539" s="221"/>
      <c r="U539" s="221"/>
      <c r="V539" s="221"/>
      <c r="W539" s="221"/>
      <c r="X539" s="221"/>
      <c r="Y539" s="221"/>
      <c r="Z539" s="221"/>
      <c r="AA539" s="221"/>
      <c r="AB539" s="221"/>
      <c r="AC539" s="221"/>
      <c r="AD539" s="221"/>
      <c r="AE539" s="221"/>
      <c r="AF539" s="221"/>
      <c r="AG539" s="221"/>
      <c r="AH539" s="221"/>
      <c r="AI539" s="221"/>
      <c r="AJ539" s="221"/>
      <c r="AK539" s="221"/>
      <c r="AL539" s="221"/>
      <c r="AM539" s="221"/>
      <c r="AN539" s="221"/>
      <c r="AO539" s="221"/>
      <c r="AP539" s="221"/>
      <c r="AQ539" s="221"/>
      <c r="AR539" s="221"/>
      <c r="AS539" s="221"/>
      <c r="AT539" s="221"/>
      <c r="AU539" s="221"/>
      <c r="AV539" s="221"/>
      <c r="AW539" s="221"/>
      <c r="AX539" s="222"/>
      <c r="AY539" s="223"/>
      <c r="AZ539" s="221"/>
      <c r="BA539" s="221"/>
      <c r="BB539" s="221"/>
      <c r="BC539" s="221"/>
      <c r="BD539" s="221"/>
      <c r="BE539" s="221"/>
      <c r="BF539" s="221"/>
      <c r="BG539" s="221"/>
      <c r="BH539" s="221"/>
      <c r="BI539" s="221"/>
      <c r="BJ539" s="222"/>
    </row>
    <row r="540" spans="2:62" ht="19.5" customHeight="1">
      <c r="B540" s="191"/>
      <c r="C540" s="187"/>
      <c r="D540" s="187"/>
      <c r="E540" s="187"/>
      <c r="F540" s="199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184"/>
      <c r="AX540" s="184"/>
      <c r="AY540" s="200"/>
      <c r="AZ540" s="184"/>
      <c r="BA540" s="184"/>
      <c r="BB540" s="184"/>
      <c r="BC540" s="184"/>
      <c r="BD540" s="184"/>
      <c r="BE540" s="184"/>
      <c r="BF540" s="184"/>
      <c r="BG540" s="184"/>
      <c r="BH540" s="184"/>
      <c r="BI540" s="184"/>
      <c r="BJ540" s="184"/>
    </row>
    <row r="541" spans="2:62" ht="19.5" customHeight="1">
      <c r="B541" s="235" t="s">
        <v>404</v>
      </c>
      <c r="C541" s="236"/>
      <c r="D541" s="236"/>
      <c r="E541" s="236"/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/>
      <c r="AC541" s="237"/>
      <c r="AD541" s="237"/>
      <c r="AE541" s="237"/>
      <c r="AF541" s="237"/>
      <c r="AG541" s="237"/>
      <c r="AH541" s="237"/>
      <c r="AI541" s="237"/>
      <c r="AJ541" s="237"/>
      <c r="AK541" s="237"/>
      <c r="AL541" s="237"/>
      <c r="AM541" s="237"/>
      <c r="AN541" s="237"/>
      <c r="AO541" s="237"/>
      <c r="AP541" s="237"/>
      <c r="AQ541" s="237"/>
      <c r="AR541" s="237"/>
      <c r="AS541" s="237"/>
      <c r="AT541" s="237"/>
      <c r="AU541" s="237"/>
      <c r="AV541" s="237"/>
      <c r="AW541" s="237"/>
      <c r="AX541" s="237"/>
      <c r="AY541" s="237"/>
      <c r="AZ541" s="237"/>
      <c r="BA541" s="237"/>
      <c r="BB541" s="237"/>
      <c r="BC541" s="237"/>
      <c r="BD541" s="237"/>
      <c r="BE541" s="237"/>
      <c r="BF541" s="237"/>
      <c r="BG541" s="237"/>
      <c r="BH541" s="237"/>
      <c r="BI541" s="237"/>
      <c r="BJ541" s="238"/>
    </row>
    <row r="542" spans="2:62" ht="19.5" customHeight="1">
      <c r="B542" s="217" t="s">
        <v>51</v>
      </c>
      <c r="C542" s="232"/>
      <c r="D542" s="232"/>
      <c r="E542" s="233"/>
      <c r="F542" s="239" t="s">
        <v>356</v>
      </c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0"/>
      <c r="V542" s="240"/>
      <c r="W542" s="240"/>
      <c r="X542" s="240"/>
      <c r="Y542" s="240"/>
      <c r="Z542" s="240"/>
      <c r="AA542" s="240"/>
      <c r="AB542" s="240"/>
      <c r="AC542" s="240"/>
      <c r="AD542" s="240"/>
      <c r="AE542" s="240"/>
      <c r="AF542" s="240"/>
      <c r="AG542" s="240"/>
      <c r="AH542" s="240"/>
      <c r="AI542" s="240"/>
      <c r="AJ542" s="240"/>
      <c r="AK542" s="240"/>
      <c r="AL542" s="240"/>
      <c r="AM542" s="240"/>
      <c r="AN542" s="241"/>
      <c r="AO542" s="213"/>
      <c r="AP542" s="213"/>
      <c r="AQ542" s="213"/>
      <c r="AR542" s="213"/>
      <c r="AS542" s="213"/>
      <c r="AT542" s="213"/>
      <c r="AU542" s="213"/>
      <c r="AV542" s="213"/>
      <c r="AW542" s="213"/>
      <c r="AX542" s="213"/>
      <c r="AY542" s="242"/>
      <c r="AZ542" s="243"/>
      <c r="BA542" s="243"/>
      <c r="BB542" s="243"/>
      <c r="BC542" s="243"/>
      <c r="BD542" s="243"/>
      <c r="BE542" s="243"/>
      <c r="BF542" s="243"/>
      <c r="BG542" s="243"/>
      <c r="BH542" s="243"/>
      <c r="BI542" s="243"/>
      <c r="BJ542" s="244"/>
    </row>
    <row r="543" spans="2:62" ht="19.5" customHeight="1">
      <c r="B543" s="217" t="s">
        <v>52</v>
      </c>
      <c r="C543" s="218"/>
      <c r="D543" s="218"/>
      <c r="E543" s="219"/>
      <c r="F543" s="220" t="s">
        <v>186</v>
      </c>
      <c r="G543" s="221"/>
      <c r="H543" s="221"/>
      <c r="I543" s="221"/>
      <c r="J543" s="221"/>
      <c r="K543" s="221"/>
      <c r="L543" s="221"/>
      <c r="M543" s="221"/>
      <c r="N543" s="221"/>
      <c r="O543" s="221"/>
      <c r="P543" s="221"/>
      <c r="Q543" s="221"/>
      <c r="R543" s="221"/>
      <c r="S543" s="221"/>
      <c r="T543" s="221"/>
      <c r="U543" s="221"/>
      <c r="V543" s="221"/>
      <c r="W543" s="221"/>
      <c r="X543" s="221"/>
      <c r="Y543" s="221"/>
      <c r="Z543" s="221"/>
      <c r="AA543" s="221"/>
      <c r="AB543" s="221"/>
      <c r="AC543" s="221"/>
      <c r="AD543" s="221"/>
      <c r="AE543" s="221"/>
      <c r="AF543" s="221"/>
      <c r="AG543" s="221"/>
      <c r="AH543" s="221"/>
      <c r="AI543" s="221"/>
      <c r="AJ543" s="221"/>
      <c r="AK543" s="221"/>
      <c r="AL543" s="221"/>
      <c r="AM543" s="221"/>
      <c r="AN543" s="221"/>
      <c r="AO543" s="221"/>
      <c r="AP543" s="221"/>
      <c r="AQ543" s="221"/>
      <c r="AR543" s="221"/>
      <c r="AS543" s="221"/>
      <c r="AT543" s="221"/>
      <c r="AU543" s="221"/>
      <c r="AV543" s="221"/>
      <c r="AW543" s="221"/>
      <c r="AX543" s="222"/>
      <c r="AY543" s="223"/>
      <c r="AZ543" s="221"/>
      <c r="BA543" s="221"/>
      <c r="BB543" s="221"/>
      <c r="BC543" s="221"/>
      <c r="BD543" s="221"/>
      <c r="BE543" s="221"/>
      <c r="BF543" s="221"/>
      <c r="BG543" s="221"/>
      <c r="BH543" s="221"/>
      <c r="BI543" s="221"/>
      <c r="BJ543" s="222"/>
    </row>
    <row r="544" spans="2:62" ht="19.5" customHeight="1">
      <c r="B544" s="217" t="s">
        <v>53</v>
      </c>
      <c r="C544" s="232"/>
      <c r="D544" s="232"/>
      <c r="E544" s="233"/>
      <c r="F544" s="220" t="s">
        <v>357</v>
      </c>
      <c r="G544" s="221"/>
      <c r="H544" s="221"/>
      <c r="I544" s="221"/>
      <c r="J544" s="221"/>
      <c r="K544" s="221"/>
      <c r="L544" s="221"/>
      <c r="M544" s="221"/>
      <c r="N544" s="221"/>
      <c r="O544" s="221"/>
      <c r="P544" s="221"/>
      <c r="Q544" s="221"/>
      <c r="R544" s="221"/>
      <c r="S544" s="221"/>
      <c r="T544" s="221"/>
      <c r="U544" s="221"/>
      <c r="V544" s="221"/>
      <c r="W544" s="221"/>
      <c r="X544" s="221"/>
      <c r="Y544" s="221"/>
      <c r="Z544" s="221"/>
      <c r="AA544" s="221"/>
      <c r="AB544" s="221"/>
      <c r="AC544" s="221"/>
      <c r="AD544" s="221"/>
      <c r="AE544" s="221"/>
      <c r="AF544" s="221"/>
      <c r="AG544" s="221"/>
      <c r="AH544" s="221"/>
      <c r="AI544" s="221"/>
      <c r="AJ544" s="221"/>
      <c r="AK544" s="221"/>
      <c r="AL544" s="221"/>
      <c r="AM544" s="221"/>
      <c r="AN544" s="221"/>
      <c r="AO544" s="221"/>
      <c r="AP544" s="221"/>
      <c r="AQ544" s="221"/>
      <c r="AR544" s="221"/>
      <c r="AS544" s="221"/>
      <c r="AT544" s="221"/>
      <c r="AU544" s="221"/>
      <c r="AV544" s="221"/>
      <c r="AW544" s="221"/>
      <c r="AX544" s="222"/>
      <c r="AY544" s="223"/>
      <c r="AZ544" s="221"/>
      <c r="BA544" s="221"/>
      <c r="BB544" s="221"/>
      <c r="BC544" s="221"/>
      <c r="BD544" s="221"/>
      <c r="BE544" s="221"/>
      <c r="BF544" s="221"/>
      <c r="BG544" s="221"/>
      <c r="BH544" s="221"/>
      <c r="BI544" s="221"/>
      <c r="BJ544" s="222"/>
    </row>
    <row r="545" spans="2:62" ht="19.5" customHeight="1">
      <c r="B545" s="217" t="s">
        <v>54</v>
      </c>
      <c r="C545" s="218"/>
      <c r="D545" s="218"/>
      <c r="E545" s="219"/>
      <c r="F545" s="220" t="s">
        <v>358</v>
      </c>
      <c r="G545" s="221"/>
      <c r="H545" s="221"/>
      <c r="I545" s="221"/>
      <c r="J545" s="221"/>
      <c r="K545" s="221"/>
      <c r="L545" s="221"/>
      <c r="M545" s="221"/>
      <c r="N545" s="221"/>
      <c r="O545" s="221"/>
      <c r="P545" s="221"/>
      <c r="Q545" s="221"/>
      <c r="R545" s="221"/>
      <c r="S545" s="221"/>
      <c r="T545" s="221"/>
      <c r="U545" s="221"/>
      <c r="V545" s="221"/>
      <c r="W545" s="221"/>
      <c r="X545" s="221"/>
      <c r="Y545" s="221"/>
      <c r="Z545" s="221"/>
      <c r="AA545" s="221"/>
      <c r="AB545" s="221"/>
      <c r="AC545" s="221"/>
      <c r="AD545" s="221"/>
      <c r="AE545" s="221"/>
      <c r="AF545" s="221"/>
      <c r="AG545" s="221"/>
      <c r="AH545" s="221"/>
      <c r="AI545" s="221"/>
      <c r="AJ545" s="221"/>
      <c r="AK545" s="221"/>
      <c r="AL545" s="221"/>
      <c r="AM545" s="221"/>
      <c r="AN545" s="221"/>
      <c r="AO545" s="221"/>
      <c r="AP545" s="221"/>
      <c r="AQ545" s="221"/>
      <c r="AR545" s="221"/>
      <c r="AS545" s="221"/>
      <c r="AT545" s="221"/>
      <c r="AU545" s="221"/>
      <c r="AV545" s="221"/>
      <c r="AW545" s="221"/>
      <c r="AX545" s="222"/>
      <c r="AY545" s="223"/>
      <c r="AZ545" s="221"/>
      <c r="BA545" s="221"/>
      <c r="BB545" s="221"/>
      <c r="BC545" s="221"/>
      <c r="BD545" s="221"/>
      <c r="BE545" s="221"/>
      <c r="BF545" s="221"/>
      <c r="BG545" s="221"/>
      <c r="BH545" s="221"/>
      <c r="BI545" s="221"/>
      <c r="BJ545" s="222"/>
    </row>
    <row r="546" spans="2:62" ht="25.5" customHeight="1">
      <c r="B546" s="217" t="s">
        <v>55</v>
      </c>
      <c r="C546" s="232"/>
      <c r="D546" s="232"/>
      <c r="E546" s="233"/>
      <c r="F546" s="220" t="s">
        <v>359</v>
      </c>
      <c r="G546" s="221"/>
      <c r="H546" s="221"/>
      <c r="I546" s="221"/>
      <c r="J546" s="221"/>
      <c r="K546" s="221"/>
      <c r="L546" s="221"/>
      <c r="M546" s="221"/>
      <c r="N546" s="221"/>
      <c r="O546" s="221"/>
      <c r="P546" s="221"/>
      <c r="Q546" s="221"/>
      <c r="R546" s="221"/>
      <c r="S546" s="221"/>
      <c r="T546" s="221"/>
      <c r="U546" s="221"/>
      <c r="V546" s="221"/>
      <c r="W546" s="221"/>
      <c r="X546" s="221"/>
      <c r="Y546" s="221"/>
      <c r="Z546" s="221"/>
      <c r="AA546" s="221"/>
      <c r="AB546" s="221"/>
      <c r="AC546" s="221"/>
      <c r="AD546" s="221"/>
      <c r="AE546" s="221"/>
      <c r="AF546" s="221"/>
      <c r="AG546" s="221"/>
      <c r="AH546" s="221"/>
      <c r="AI546" s="221"/>
      <c r="AJ546" s="221"/>
      <c r="AK546" s="221"/>
      <c r="AL546" s="221"/>
      <c r="AM546" s="221"/>
      <c r="AN546" s="221"/>
      <c r="AO546" s="221"/>
      <c r="AP546" s="221"/>
      <c r="AQ546" s="221"/>
      <c r="AR546" s="221"/>
      <c r="AS546" s="221"/>
      <c r="AT546" s="221"/>
      <c r="AU546" s="221"/>
      <c r="AV546" s="221"/>
      <c r="AW546" s="221"/>
      <c r="AX546" s="222"/>
      <c r="AY546" s="223"/>
      <c r="AZ546" s="221"/>
      <c r="BA546" s="221"/>
      <c r="BB546" s="221"/>
      <c r="BC546" s="221"/>
      <c r="BD546" s="221"/>
      <c r="BE546" s="221"/>
      <c r="BF546" s="221"/>
      <c r="BG546" s="221"/>
      <c r="BH546" s="221"/>
      <c r="BI546" s="221"/>
      <c r="BJ546" s="222"/>
    </row>
    <row r="547" spans="2:62" ht="25.5" customHeight="1">
      <c r="B547" s="217" t="s">
        <v>56</v>
      </c>
      <c r="C547" s="218"/>
      <c r="D547" s="218"/>
      <c r="E547" s="219"/>
      <c r="F547" s="220" t="s">
        <v>435</v>
      </c>
      <c r="G547" s="221"/>
      <c r="H547" s="221"/>
      <c r="I547" s="221"/>
      <c r="J547" s="221"/>
      <c r="K547" s="221"/>
      <c r="L547" s="221"/>
      <c r="M547" s="221"/>
      <c r="N547" s="221"/>
      <c r="O547" s="221"/>
      <c r="P547" s="221"/>
      <c r="Q547" s="221"/>
      <c r="R547" s="221"/>
      <c r="S547" s="221"/>
      <c r="T547" s="221"/>
      <c r="U547" s="221"/>
      <c r="V547" s="221"/>
      <c r="W547" s="221"/>
      <c r="X547" s="221"/>
      <c r="Y547" s="221"/>
      <c r="Z547" s="221"/>
      <c r="AA547" s="221"/>
      <c r="AB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  <c r="AM547" s="221"/>
      <c r="AN547" s="221"/>
      <c r="AO547" s="221"/>
      <c r="AP547" s="221"/>
      <c r="AQ547" s="221"/>
      <c r="AR547" s="221"/>
      <c r="AS547" s="221"/>
      <c r="AT547" s="221"/>
      <c r="AU547" s="221"/>
      <c r="AV547" s="221"/>
      <c r="AW547" s="221"/>
      <c r="AX547" s="222"/>
      <c r="AY547" s="223"/>
      <c r="AZ547" s="221"/>
      <c r="BA547" s="221"/>
      <c r="BB547" s="221"/>
      <c r="BC547" s="221"/>
      <c r="BD547" s="221"/>
      <c r="BE547" s="221"/>
      <c r="BF547" s="221"/>
      <c r="BG547" s="221"/>
      <c r="BH547" s="221"/>
      <c r="BI547" s="221"/>
      <c r="BJ547" s="222"/>
    </row>
    <row r="548" spans="2:62" ht="19.5" customHeight="1">
      <c r="B548" s="217" t="s">
        <v>57</v>
      </c>
      <c r="C548" s="232"/>
      <c r="D548" s="232"/>
      <c r="E548" s="233"/>
      <c r="F548" s="220" t="s">
        <v>351</v>
      </c>
      <c r="G548" s="221"/>
      <c r="H548" s="221"/>
      <c r="I548" s="221"/>
      <c r="J548" s="221"/>
      <c r="K548" s="221"/>
      <c r="L548" s="221"/>
      <c r="M548" s="221"/>
      <c r="N548" s="221"/>
      <c r="O548" s="221"/>
      <c r="P548" s="221"/>
      <c r="Q548" s="221"/>
      <c r="R548" s="221"/>
      <c r="S548" s="221"/>
      <c r="T548" s="221"/>
      <c r="U548" s="221"/>
      <c r="V548" s="221"/>
      <c r="W548" s="221"/>
      <c r="X548" s="221"/>
      <c r="Y548" s="221"/>
      <c r="Z548" s="221"/>
      <c r="AA548" s="221"/>
      <c r="AB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  <c r="AM548" s="221"/>
      <c r="AN548" s="221"/>
      <c r="AO548" s="221"/>
      <c r="AP548" s="221"/>
      <c r="AQ548" s="221"/>
      <c r="AR548" s="221"/>
      <c r="AS548" s="221"/>
      <c r="AT548" s="221"/>
      <c r="AU548" s="221"/>
      <c r="AV548" s="221"/>
      <c r="AW548" s="221"/>
      <c r="AX548" s="222"/>
      <c r="AY548" s="223"/>
      <c r="AZ548" s="221"/>
      <c r="BA548" s="221"/>
      <c r="BB548" s="221"/>
      <c r="BC548" s="221"/>
      <c r="BD548" s="221"/>
      <c r="BE548" s="221"/>
      <c r="BF548" s="221"/>
      <c r="BG548" s="221"/>
      <c r="BH548" s="221"/>
      <c r="BI548" s="221"/>
      <c r="BJ548" s="222"/>
    </row>
    <row r="549" spans="2:62" ht="19.5" customHeight="1">
      <c r="B549" s="217" t="s">
        <v>58</v>
      </c>
      <c r="C549" s="218"/>
      <c r="D549" s="218"/>
      <c r="E549" s="219"/>
      <c r="F549" s="220" t="s">
        <v>360</v>
      </c>
      <c r="G549" s="221"/>
      <c r="H549" s="221"/>
      <c r="I549" s="221"/>
      <c r="J549" s="221"/>
      <c r="K549" s="221"/>
      <c r="L549" s="221"/>
      <c r="M549" s="221"/>
      <c r="N549" s="221"/>
      <c r="O549" s="221"/>
      <c r="P549" s="221"/>
      <c r="Q549" s="221"/>
      <c r="R549" s="221"/>
      <c r="S549" s="221"/>
      <c r="T549" s="221"/>
      <c r="U549" s="221"/>
      <c r="V549" s="221"/>
      <c r="W549" s="221"/>
      <c r="X549" s="221"/>
      <c r="Y549" s="221"/>
      <c r="Z549" s="221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1"/>
      <c r="AV549" s="221"/>
      <c r="AW549" s="221"/>
      <c r="AX549" s="222"/>
      <c r="AY549" s="223"/>
      <c r="AZ549" s="221"/>
      <c r="BA549" s="221"/>
      <c r="BB549" s="221"/>
      <c r="BC549" s="221"/>
      <c r="BD549" s="221"/>
      <c r="BE549" s="221"/>
      <c r="BF549" s="221"/>
      <c r="BG549" s="221"/>
      <c r="BH549" s="221"/>
      <c r="BI549" s="221"/>
      <c r="BJ549" s="222"/>
    </row>
    <row r="550" spans="2:62" ht="19.5" customHeight="1">
      <c r="B550" s="217" t="s">
        <v>62</v>
      </c>
      <c r="C550" s="232"/>
      <c r="D550" s="232"/>
      <c r="E550" s="233"/>
      <c r="F550" s="220" t="s">
        <v>361</v>
      </c>
      <c r="G550" s="221"/>
      <c r="H550" s="221"/>
      <c r="I550" s="221"/>
      <c r="J550" s="221"/>
      <c r="K550" s="221"/>
      <c r="L550" s="221"/>
      <c r="M550" s="221"/>
      <c r="N550" s="221"/>
      <c r="O550" s="221"/>
      <c r="P550" s="221"/>
      <c r="Q550" s="221"/>
      <c r="R550" s="221"/>
      <c r="S550" s="221"/>
      <c r="T550" s="221"/>
      <c r="U550" s="221"/>
      <c r="V550" s="221"/>
      <c r="W550" s="221"/>
      <c r="X550" s="221"/>
      <c r="Y550" s="221"/>
      <c r="Z550" s="221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1"/>
      <c r="AV550" s="221"/>
      <c r="AW550" s="221"/>
      <c r="AX550" s="222"/>
      <c r="AY550" s="223"/>
      <c r="AZ550" s="221"/>
      <c r="BA550" s="221"/>
      <c r="BB550" s="221"/>
      <c r="BC550" s="221"/>
      <c r="BD550" s="221"/>
      <c r="BE550" s="221"/>
      <c r="BF550" s="221"/>
      <c r="BG550" s="221"/>
      <c r="BH550" s="221"/>
      <c r="BI550" s="221"/>
      <c r="BJ550" s="222"/>
    </row>
    <row r="551" spans="2:62" ht="19.5" customHeight="1">
      <c r="B551" s="217" t="s">
        <v>335</v>
      </c>
      <c r="C551" s="218"/>
      <c r="D551" s="218"/>
      <c r="E551" s="219"/>
      <c r="F551" s="220" t="s">
        <v>362</v>
      </c>
      <c r="G551" s="221"/>
      <c r="H551" s="221"/>
      <c r="I551" s="221"/>
      <c r="J551" s="221"/>
      <c r="K551" s="221"/>
      <c r="L551" s="221"/>
      <c r="M551" s="221"/>
      <c r="N551" s="221"/>
      <c r="O551" s="221"/>
      <c r="P551" s="221"/>
      <c r="Q551" s="221"/>
      <c r="R551" s="221"/>
      <c r="S551" s="221"/>
      <c r="T551" s="221"/>
      <c r="U551" s="221"/>
      <c r="V551" s="221"/>
      <c r="W551" s="221"/>
      <c r="X551" s="221"/>
      <c r="Y551" s="221"/>
      <c r="Z551" s="221"/>
      <c r="AA551" s="221"/>
      <c r="AB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  <c r="AM551" s="221"/>
      <c r="AN551" s="221"/>
      <c r="AO551" s="221"/>
      <c r="AP551" s="221"/>
      <c r="AQ551" s="221"/>
      <c r="AR551" s="221"/>
      <c r="AS551" s="221"/>
      <c r="AT551" s="221"/>
      <c r="AU551" s="221"/>
      <c r="AV551" s="221"/>
      <c r="AW551" s="221"/>
      <c r="AX551" s="222"/>
      <c r="AY551" s="223"/>
      <c r="AZ551" s="221"/>
      <c r="BA551" s="221"/>
      <c r="BB551" s="221"/>
      <c r="BC551" s="221"/>
      <c r="BD551" s="221"/>
      <c r="BE551" s="221"/>
      <c r="BF551" s="221"/>
      <c r="BG551" s="221"/>
      <c r="BH551" s="221"/>
      <c r="BI551" s="221"/>
      <c r="BJ551" s="222"/>
    </row>
    <row r="552" spans="2:62" ht="19.5" customHeight="1">
      <c r="B552" s="217" t="s">
        <v>336</v>
      </c>
      <c r="C552" s="232"/>
      <c r="D552" s="232"/>
      <c r="E552" s="233"/>
      <c r="F552" s="220" t="s">
        <v>363</v>
      </c>
      <c r="G552" s="221"/>
      <c r="H552" s="221"/>
      <c r="I552" s="221"/>
      <c r="J552" s="221"/>
      <c r="K552" s="221"/>
      <c r="L552" s="221"/>
      <c r="M552" s="221"/>
      <c r="N552" s="221"/>
      <c r="O552" s="221"/>
      <c r="P552" s="221"/>
      <c r="Q552" s="221"/>
      <c r="R552" s="221"/>
      <c r="S552" s="221"/>
      <c r="T552" s="221"/>
      <c r="U552" s="221"/>
      <c r="V552" s="221"/>
      <c r="W552" s="221"/>
      <c r="X552" s="221"/>
      <c r="Y552" s="221"/>
      <c r="Z552" s="221"/>
      <c r="AA552" s="221"/>
      <c r="AB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1"/>
      <c r="AP552" s="221"/>
      <c r="AQ552" s="221"/>
      <c r="AR552" s="221"/>
      <c r="AS552" s="221"/>
      <c r="AT552" s="221"/>
      <c r="AU552" s="221"/>
      <c r="AV552" s="221"/>
      <c r="AW552" s="221"/>
      <c r="AX552" s="222"/>
      <c r="AY552" s="223"/>
      <c r="AZ552" s="221"/>
      <c r="BA552" s="221"/>
      <c r="BB552" s="221"/>
      <c r="BC552" s="221"/>
      <c r="BD552" s="221"/>
      <c r="BE552" s="221"/>
      <c r="BF552" s="221"/>
      <c r="BG552" s="221"/>
      <c r="BH552" s="221"/>
      <c r="BI552" s="221"/>
      <c r="BJ552" s="222"/>
    </row>
    <row r="553" spans="2:62" ht="19.5" customHeight="1">
      <c r="B553" s="217" t="s">
        <v>337</v>
      </c>
      <c r="C553" s="218"/>
      <c r="D553" s="218"/>
      <c r="E553" s="219"/>
      <c r="F553" s="220" t="s">
        <v>436</v>
      </c>
      <c r="G553" s="221"/>
      <c r="H553" s="221"/>
      <c r="I553" s="221"/>
      <c r="J553" s="221"/>
      <c r="K553" s="221"/>
      <c r="L553" s="221"/>
      <c r="M553" s="221"/>
      <c r="N553" s="221"/>
      <c r="O553" s="221"/>
      <c r="P553" s="221"/>
      <c r="Q553" s="221"/>
      <c r="R553" s="221"/>
      <c r="S553" s="221"/>
      <c r="T553" s="221"/>
      <c r="U553" s="221"/>
      <c r="V553" s="221"/>
      <c r="W553" s="221"/>
      <c r="X553" s="221"/>
      <c r="Y553" s="221"/>
      <c r="Z553" s="221"/>
      <c r="AA553" s="221"/>
      <c r="AB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  <c r="AM553" s="221"/>
      <c r="AN553" s="221"/>
      <c r="AO553" s="221"/>
      <c r="AP553" s="221"/>
      <c r="AQ553" s="221"/>
      <c r="AR553" s="221"/>
      <c r="AS553" s="221"/>
      <c r="AT553" s="221"/>
      <c r="AU553" s="221"/>
      <c r="AV553" s="221"/>
      <c r="AW553" s="221"/>
      <c r="AX553" s="222"/>
      <c r="AY553" s="223"/>
      <c r="AZ553" s="221"/>
      <c r="BA553" s="221"/>
      <c r="BB553" s="221"/>
      <c r="BC553" s="221"/>
      <c r="BD553" s="221"/>
      <c r="BE553" s="221"/>
      <c r="BF553" s="221"/>
      <c r="BG553" s="221"/>
      <c r="BH553" s="221"/>
      <c r="BI553" s="221"/>
      <c r="BJ553" s="222"/>
    </row>
    <row r="554" spans="1:62" ht="19.5" customHeight="1">
      <c r="A554" s="17"/>
      <c r="B554" s="191"/>
      <c r="C554" s="187"/>
      <c r="D554" s="187"/>
      <c r="E554" s="187"/>
      <c r="F554" s="199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184"/>
      <c r="AX554" s="184"/>
      <c r="AY554" s="200"/>
      <c r="AZ554" s="184"/>
      <c r="BA554" s="184"/>
      <c r="BB554" s="184"/>
      <c r="BC554" s="184"/>
      <c r="BD554" s="184"/>
      <c r="BE554" s="184"/>
      <c r="BF554" s="184"/>
      <c r="BG554" s="184"/>
      <c r="BH554" s="184"/>
      <c r="BI554" s="184"/>
      <c r="BJ554" s="184"/>
    </row>
    <row r="555" spans="2:62" ht="19.5" customHeight="1">
      <c r="B555" s="235" t="s">
        <v>405</v>
      </c>
      <c r="C555" s="236"/>
      <c r="D555" s="236"/>
      <c r="E555" s="236"/>
      <c r="F555" s="237"/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/>
      <c r="AC555" s="237"/>
      <c r="AD555" s="237"/>
      <c r="AE555" s="237"/>
      <c r="AF555" s="237"/>
      <c r="AG555" s="237"/>
      <c r="AH555" s="237"/>
      <c r="AI555" s="237"/>
      <c r="AJ555" s="237"/>
      <c r="AK555" s="237"/>
      <c r="AL555" s="237"/>
      <c r="AM555" s="237"/>
      <c r="AN555" s="237"/>
      <c r="AO555" s="237"/>
      <c r="AP555" s="237"/>
      <c r="AQ555" s="237"/>
      <c r="AR555" s="237"/>
      <c r="AS555" s="237"/>
      <c r="AT555" s="237"/>
      <c r="AU555" s="237"/>
      <c r="AV555" s="237"/>
      <c r="AW555" s="237"/>
      <c r="AX555" s="237"/>
      <c r="AY555" s="237"/>
      <c r="AZ555" s="237"/>
      <c r="BA555" s="237"/>
      <c r="BB555" s="237"/>
      <c r="BC555" s="237"/>
      <c r="BD555" s="237"/>
      <c r="BE555" s="237"/>
      <c r="BF555" s="237"/>
      <c r="BG555" s="237"/>
      <c r="BH555" s="237"/>
      <c r="BI555" s="237"/>
      <c r="BJ555" s="238"/>
    </row>
    <row r="556" spans="2:62" ht="19.5" customHeight="1">
      <c r="B556" s="217" t="s">
        <v>51</v>
      </c>
      <c r="C556" s="218"/>
      <c r="D556" s="218"/>
      <c r="E556" s="219"/>
      <c r="F556" s="220" t="s">
        <v>364</v>
      </c>
      <c r="G556" s="221"/>
      <c r="H556" s="221"/>
      <c r="I556" s="221"/>
      <c r="J556" s="221"/>
      <c r="K556" s="221"/>
      <c r="L556" s="221"/>
      <c r="M556" s="221"/>
      <c r="N556" s="221"/>
      <c r="O556" s="221"/>
      <c r="P556" s="221"/>
      <c r="Q556" s="221"/>
      <c r="R556" s="221"/>
      <c r="S556" s="221"/>
      <c r="T556" s="221"/>
      <c r="U556" s="221"/>
      <c r="V556" s="221"/>
      <c r="W556" s="221"/>
      <c r="X556" s="221"/>
      <c r="Y556" s="221"/>
      <c r="Z556" s="221"/>
      <c r="AA556" s="221"/>
      <c r="AB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  <c r="AM556" s="221"/>
      <c r="AN556" s="221"/>
      <c r="AO556" s="221"/>
      <c r="AP556" s="221"/>
      <c r="AQ556" s="221"/>
      <c r="AR556" s="221"/>
      <c r="AS556" s="221"/>
      <c r="AT556" s="221"/>
      <c r="AU556" s="221"/>
      <c r="AV556" s="221"/>
      <c r="AW556" s="221"/>
      <c r="AX556" s="222"/>
      <c r="AY556" s="223"/>
      <c r="AZ556" s="221"/>
      <c r="BA556" s="221"/>
      <c r="BB556" s="221"/>
      <c r="BC556" s="221"/>
      <c r="BD556" s="221"/>
      <c r="BE556" s="221"/>
      <c r="BF556" s="221"/>
      <c r="BG556" s="221"/>
      <c r="BH556" s="221"/>
      <c r="BI556" s="221"/>
      <c r="BJ556" s="222"/>
    </row>
    <row r="557" spans="2:62" ht="19.5" customHeight="1">
      <c r="B557" s="217" t="s">
        <v>52</v>
      </c>
      <c r="C557" s="218"/>
      <c r="D557" s="218"/>
      <c r="E557" s="219"/>
      <c r="F557" s="220" t="s">
        <v>416</v>
      </c>
      <c r="G557" s="221"/>
      <c r="H557" s="221"/>
      <c r="I557" s="221"/>
      <c r="J557" s="221"/>
      <c r="K557" s="221"/>
      <c r="L557" s="221"/>
      <c r="M557" s="221"/>
      <c r="N557" s="221"/>
      <c r="O557" s="221"/>
      <c r="P557" s="221"/>
      <c r="Q557" s="221"/>
      <c r="R557" s="221"/>
      <c r="S557" s="221"/>
      <c r="T557" s="221"/>
      <c r="U557" s="221"/>
      <c r="V557" s="221"/>
      <c r="W557" s="221"/>
      <c r="X557" s="221"/>
      <c r="Y557" s="221"/>
      <c r="Z557" s="221"/>
      <c r="AA557" s="221"/>
      <c r="AB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  <c r="AM557" s="221"/>
      <c r="AN557" s="221"/>
      <c r="AO557" s="221"/>
      <c r="AP557" s="221"/>
      <c r="AQ557" s="221"/>
      <c r="AR557" s="221"/>
      <c r="AS557" s="221"/>
      <c r="AT557" s="221"/>
      <c r="AU557" s="221"/>
      <c r="AV557" s="221"/>
      <c r="AW557" s="221"/>
      <c r="AX557" s="222"/>
      <c r="AY557" s="223"/>
      <c r="AZ557" s="221"/>
      <c r="BA557" s="221"/>
      <c r="BB557" s="221"/>
      <c r="BC557" s="221"/>
      <c r="BD557" s="221"/>
      <c r="BE557" s="221"/>
      <c r="BF557" s="221"/>
      <c r="BG557" s="221"/>
      <c r="BH557" s="221"/>
      <c r="BI557" s="221"/>
      <c r="BJ557" s="222"/>
    </row>
    <row r="558" spans="2:62" ht="25.5" customHeight="1">
      <c r="B558" s="217" t="s">
        <v>53</v>
      </c>
      <c r="C558" s="218"/>
      <c r="D558" s="218"/>
      <c r="E558" s="219"/>
      <c r="F558" s="220" t="s">
        <v>365</v>
      </c>
      <c r="G558" s="221"/>
      <c r="H558" s="221"/>
      <c r="I558" s="221"/>
      <c r="J558" s="221"/>
      <c r="K558" s="221"/>
      <c r="L558" s="221"/>
      <c r="M558" s="221"/>
      <c r="N558" s="221"/>
      <c r="O558" s="221"/>
      <c r="P558" s="221"/>
      <c r="Q558" s="221"/>
      <c r="R558" s="221"/>
      <c r="S558" s="221"/>
      <c r="T558" s="221"/>
      <c r="U558" s="221"/>
      <c r="V558" s="221"/>
      <c r="W558" s="221"/>
      <c r="X558" s="221"/>
      <c r="Y558" s="221"/>
      <c r="Z558" s="221"/>
      <c r="AA558" s="221"/>
      <c r="AB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  <c r="AM558" s="221"/>
      <c r="AN558" s="221"/>
      <c r="AO558" s="221"/>
      <c r="AP558" s="221"/>
      <c r="AQ558" s="221"/>
      <c r="AR558" s="221"/>
      <c r="AS558" s="221"/>
      <c r="AT558" s="221"/>
      <c r="AU558" s="221"/>
      <c r="AV558" s="221"/>
      <c r="AW558" s="221"/>
      <c r="AX558" s="222"/>
      <c r="AY558" s="223"/>
      <c r="AZ558" s="221"/>
      <c r="BA558" s="221"/>
      <c r="BB558" s="221"/>
      <c r="BC558" s="221"/>
      <c r="BD558" s="221"/>
      <c r="BE558" s="221"/>
      <c r="BF558" s="221"/>
      <c r="BG558" s="221"/>
      <c r="BH558" s="221"/>
      <c r="BI558" s="221"/>
      <c r="BJ558" s="222"/>
    </row>
    <row r="559" spans="2:62" ht="19.5" customHeight="1">
      <c r="B559" s="217" t="s">
        <v>54</v>
      </c>
      <c r="C559" s="218"/>
      <c r="D559" s="218"/>
      <c r="E559" s="219"/>
      <c r="F559" s="220" t="s">
        <v>417</v>
      </c>
      <c r="G559" s="221"/>
      <c r="H559" s="221"/>
      <c r="I559" s="221"/>
      <c r="J559" s="221"/>
      <c r="K559" s="221"/>
      <c r="L559" s="221"/>
      <c r="M559" s="221"/>
      <c r="N559" s="221"/>
      <c r="O559" s="221"/>
      <c r="P559" s="221"/>
      <c r="Q559" s="221"/>
      <c r="R559" s="221"/>
      <c r="S559" s="221"/>
      <c r="T559" s="221"/>
      <c r="U559" s="221"/>
      <c r="V559" s="221"/>
      <c r="W559" s="221"/>
      <c r="X559" s="221"/>
      <c r="Y559" s="221"/>
      <c r="Z559" s="221"/>
      <c r="AA559" s="221"/>
      <c r="AB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  <c r="AM559" s="221"/>
      <c r="AN559" s="221"/>
      <c r="AO559" s="221"/>
      <c r="AP559" s="221"/>
      <c r="AQ559" s="221"/>
      <c r="AR559" s="221"/>
      <c r="AS559" s="221"/>
      <c r="AT559" s="221"/>
      <c r="AU559" s="221"/>
      <c r="AV559" s="221"/>
      <c r="AW559" s="221"/>
      <c r="AX559" s="222"/>
      <c r="AY559" s="223"/>
      <c r="AZ559" s="221"/>
      <c r="BA559" s="221"/>
      <c r="BB559" s="221"/>
      <c r="BC559" s="221"/>
      <c r="BD559" s="221"/>
      <c r="BE559" s="221"/>
      <c r="BF559" s="221"/>
      <c r="BG559" s="221"/>
      <c r="BH559" s="221"/>
      <c r="BI559" s="221"/>
      <c r="BJ559" s="222"/>
    </row>
    <row r="560" spans="2:62" ht="19.5" customHeight="1">
      <c r="B560" s="217" t="s">
        <v>55</v>
      </c>
      <c r="C560" s="218"/>
      <c r="D560" s="218"/>
      <c r="E560" s="219"/>
      <c r="F560" s="220" t="s">
        <v>363</v>
      </c>
      <c r="G560" s="221"/>
      <c r="H560" s="221"/>
      <c r="I560" s="221"/>
      <c r="J560" s="221"/>
      <c r="K560" s="221"/>
      <c r="L560" s="221"/>
      <c r="M560" s="221"/>
      <c r="N560" s="221"/>
      <c r="O560" s="221"/>
      <c r="P560" s="221"/>
      <c r="Q560" s="221"/>
      <c r="R560" s="221"/>
      <c r="S560" s="221"/>
      <c r="T560" s="221"/>
      <c r="U560" s="221"/>
      <c r="V560" s="221"/>
      <c r="W560" s="221"/>
      <c r="X560" s="221"/>
      <c r="Y560" s="221"/>
      <c r="Z560" s="221"/>
      <c r="AA560" s="221"/>
      <c r="AB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1"/>
      <c r="AS560" s="221"/>
      <c r="AT560" s="221"/>
      <c r="AU560" s="221"/>
      <c r="AV560" s="221"/>
      <c r="AW560" s="221"/>
      <c r="AX560" s="222"/>
      <c r="AY560" s="223"/>
      <c r="AZ560" s="221"/>
      <c r="BA560" s="221"/>
      <c r="BB560" s="221"/>
      <c r="BC560" s="221"/>
      <c r="BD560" s="221"/>
      <c r="BE560" s="221"/>
      <c r="BF560" s="221"/>
      <c r="BG560" s="221"/>
      <c r="BH560" s="221"/>
      <c r="BI560" s="221"/>
      <c r="BJ560" s="222"/>
    </row>
    <row r="561" spans="2:62" ht="25.5" customHeight="1">
      <c r="B561" s="217" t="s">
        <v>56</v>
      </c>
      <c r="C561" s="218"/>
      <c r="D561" s="218"/>
      <c r="E561" s="219"/>
      <c r="F561" s="220" t="s">
        <v>366</v>
      </c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1"/>
      <c r="Y561" s="221"/>
      <c r="Z561" s="221"/>
      <c r="AA561" s="221"/>
      <c r="AB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  <c r="AM561" s="221"/>
      <c r="AN561" s="221"/>
      <c r="AO561" s="221"/>
      <c r="AP561" s="221"/>
      <c r="AQ561" s="221"/>
      <c r="AR561" s="221"/>
      <c r="AS561" s="221"/>
      <c r="AT561" s="221"/>
      <c r="AU561" s="221"/>
      <c r="AV561" s="221"/>
      <c r="AW561" s="221"/>
      <c r="AX561" s="222"/>
      <c r="AY561" s="223"/>
      <c r="AZ561" s="221"/>
      <c r="BA561" s="221"/>
      <c r="BB561" s="221"/>
      <c r="BC561" s="221"/>
      <c r="BD561" s="221"/>
      <c r="BE561" s="221"/>
      <c r="BF561" s="221"/>
      <c r="BG561" s="221"/>
      <c r="BH561" s="221"/>
      <c r="BI561" s="221"/>
      <c r="BJ561" s="222"/>
    </row>
    <row r="562" spans="2:62" ht="19.5" customHeight="1">
      <c r="B562" s="217" t="s">
        <v>57</v>
      </c>
      <c r="C562" s="218"/>
      <c r="D562" s="218"/>
      <c r="E562" s="219"/>
      <c r="F562" s="220" t="s">
        <v>418</v>
      </c>
      <c r="G562" s="221"/>
      <c r="H562" s="221"/>
      <c r="I562" s="221"/>
      <c r="J562" s="221"/>
      <c r="K562" s="221"/>
      <c r="L562" s="221"/>
      <c r="M562" s="221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1"/>
      <c r="Z562" s="221"/>
      <c r="AA562" s="221"/>
      <c r="AB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1"/>
      <c r="AP562" s="221"/>
      <c r="AQ562" s="221"/>
      <c r="AR562" s="221"/>
      <c r="AS562" s="221"/>
      <c r="AT562" s="221"/>
      <c r="AU562" s="221"/>
      <c r="AV562" s="221"/>
      <c r="AW562" s="221"/>
      <c r="AX562" s="222"/>
      <c r="AY562" s="223"/>
      <c r="AZ562" s="221"/>
      <c r="BA562" s="221"/>
      <c r="BB562" s="221"/>
      <c r="BC562" s="221"/>
      <c r="BD562" s="221"/>
      <c r="BE562" s="221"/>
      <c r="BF562" s="221"/>
      <c r="BG562" s="221"/>
      <c r="BH562" s="221"/>
      <c r="BI562" s="221"/>
      <c r="BJ562" s="222"/>
    </row>
    <row r="563" spans="2:62" ht="25.5" customHeight="1">
      <c r="B563" s="217" t="s">
        <v>58</v>
      </c>
      <c r="C563" s="218"/>
      <c r="D563" s="218"/>
      <c r="E563" s="219"/>
      <c r="F563" s="220" t="s">
        <v>367</v>
      </c>
      <c r="G563" s="221"/>
      <c r="H563" s="221"/>
      <c r="I563" s="221"/>
      <c r="J563" s="221"/>
      <c r="K563" s="221"/>
      <c r="L563" s="221"/>
      <c r="M563" s="221"/>
      <c r="N563" s="221"/>
      <c r="O563" s="221"/>
      <c r="P563" s="221"/>
      <c r="Q563" s="221"/>
      <c r="R563" s="221"/>
      <c r="S563" s="221"/>
      <c r="T563" s="221"/>
      <c r="U563" s="221"/>
      <c r="V563" s="221"/>
      <c r="W563" s="221"/>
      <c r="X563" s="221"/>
      <c r="Y563" s="221"/>
      <c r="Z563" s="221"/>
      <c r="AA563" s="221"/>
      <c r="AB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  <c r="AM563" s="221"/>
      <c r="AN563" s="221"/>
      <c r="AO563" s="221"/>
      <c r="AP563" s="221"/>
      <c r="AQ563" s="221"/>
      <c r="AR563" s="221"/>
      <c r="AS563" s="221"/>
      <c r="AT563" s="221"/>
      <c r="AU563" s="221"/>
      <c r="AV563" s="221"/>
      <c r="AW563" s="221"/>
      <c r="AX563" s="222"/>
      <c r="AY563" s="223"/>
      <c r="AZ563" s="221"/>
      <c r="BA563" s="221"/>
      <c r="BB563" s="221"/>
      <c r="BC563" s="221"/>
      <c r="BD563" s="221"/>
      <c r="BE563" s="221"/>
      <c r="BF563" s="221"/>
      <c r="BG563" s="221"/>
      <c r="BH563" s="221"/>
      <c r="BI563" s="221"/>
      <c r="BJ563" s="222"/>
    </row>
    <row r="564" spans="1:62" ht="19.5" customHeight="1">
      <c r="A564" s="17"/>
      <c r="B564" s="191"/>
      <c r="C564" s="187"/>
      <c r="D564" s="187"/>
      <c r="E564" s="187"/>
      <c r="F564" s="199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  <c r="AW564" s="184"/>
      <c r="AX564" s="184"/>
      <c r="AY564" s="200"/>
      <c r="AZ564" s="184"/>
      <c r="BA564" s="184"/>
      <c r="BB564" s="184"/>
      <c r="BC564" s="184"/>
      <c r="BD564" s="184"/>
      <c r="BE564" s="184"/>
      <c r="BF564" s="184"/>
      <c r="BG564" s="184"/>
      <c r="BH564" s="184"/>
      <c r="BI564" s="184"/>
      <c r="BJ564" s="184"/>
    </row>
    <row r="565" spans="2:62" ht="19.5" customHeight="1">
      <c r="B565" s="235" t="s">
        <v>406</v>
      </c>
      <c r="C565" s="236"/>
      <c r="D565" s="236"/>
      <c r="E565" s="236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237"/>
      <c r="AC565" s="237"/>
      <c r="AD565" s="237"/>
      <c r="AE565" s="237"/>
      <c r="AF565" s="237"/>
      <c r="AG565" s="237"/>
      <c r="AH565" s="237"/>
      <c r="AI565" s="237"/>
      <c r="AJ565" s="237"/>
      <c r="AK565" s="237"/>
      <c r="AL565" s="237"/>
      <c r="AM565" s="237"/>
      <c r="AN565" s="237"/>
      <c r="AO565" s="237"/>
      <c r="AP565" s="237"/>
      <c r="AQ565" s="237"/>
      <c r="AR565" s="237"/>
      <c r="AS565" s="237"/>
      <c r="AT565" s="237"/>
      <c r="AU565" s="237"/>
      <c r="AV565" s="237"/>
      <c r="AW565" s="237"/>
      <c r="AX565" s="237"/>
      <c r="AY565" s="237"/>
      <c r="AZ565" s="237"/>
      <c r="BA565" s="237"/>
      <c r="BB565" s="237"/>
      <c r="BC565" s="237"/>
      <c r="BD565" s="237"/>
      <c r="BE565" s="237"/>
      <c r="BF565" s="237"/>
      <c r="BG565" s="237"/>
      <c r="BH565" s="237"/>
      <c r="BI565" s="237"/>
      <c r="BJ565" s="238"/>
    </row>
    <row r="566" spans="2:62" ht="19.5" customHeight="1">
      <c r="B566" s="217" t="s">
        <v>51</v>
      </c>
      <c r="C566" s="218"/>
      <c r="D566" s="218"/>
      <c r="E566" s="219"/>
      <c r="F566" s="220" t="s">
        <v>437</v>
      </c>
      <c r="G566" s="221"/>
      <c r="H566" s="221"/>
      <c r="I566" s="221"/>
      <c r="J566" s="221"/>
      <c r="K566" s="221"/>
      <c r="L566" s="221"/>
      <c r="M566" s="221"/>
      <c r="N566" s="221"/>
      <c r="O566" s="221"/>
      <c r="P566" s="221"/>
      <c r="Q566" s="221"/>
      <c r="R566" s="221"/>
      <c r="S566" s="221"/>
      <c r="T566" s="221"/>
      <c r="U566" s="221"/>
      <c r="V566" s="221"/>
      <c r="W566" s="221"/>
      <c r="X566" s="221"/>
      <c r="Y566" s="221"/>
      <c r="Z566" s="221"/>
      <c r="AA566" s="221"/>
      <c r="AB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  <c r="AM566" s="221"/>
      <c r="AN566" s="221"/>
      <c r="AO566" s="221"/>
      <c r="AP566" s="221"/>
      <c r="AQ566" s="221"/>
      <c r="AR566" s="221"/>
      <c r="AS566" s="221"/>
      <c r="AT566" s="221"/>
      <c r="AU566" s="221"/>
      <c r="AV566" s="221"/>
      <c r="AW566" s="221"/>
      <c r="AX566" s="222"/>
      <c r="AY566" s="223"/>
      <c r="AZ566" s="221"/>
      <c r="BA566" s="221"/>
      <c r="BB566" s="221"/>
      <c r="BC566" s="221"/>
      <c r="BD566" s="221"/>
      <c r="BE566" s="221"/>
      <c r="BF566" s="221"/>
      <c r="BG566" s="221"/>
      <c r="BH566" s="221"/>
      <c r="BI566" s="221"/>
      <c r="BJ566" s="222"/>
    </row>
    <row r="567" spans="2:62" ht="19.5" customHeight="1">
      <c r="B567" s="217" t="s">
        <v>52</v>
      </c>
      <c r="C567" s="218"/>
      <c r="D567" s="218"/>
      <c r="E567" s="219"/>
      <c r="F567" s="220" t="s">
        <v>368</v>
      </c>
      <c r="G567" s="221"/>
      <c r="H567" s="221"/>
      <c r="I567" s="221"/>
      <c r="J567" s="221"/>
      <c r="K567" s="221"/>
      <c r="L567" s="221"/>
      <c r="M567" s="221"/>
      <c r="N567" s="221"/>
      <c r="O567" s="221"/>
      <c r="P567" s="221"/>
      <c r="Q567" s="221"/>
      <c r="R567" s="221"/>
      <c r="S567" s="221"/>
      <c r="T567" s="221"/>
      <c r="U567" s="221"/>
      <c r="V567" s="221"/>
      <c r="W567" s="221"/>
      <c r="X567" s="221"/>
      <c r="Y567" s="221"/>
      <c r="Z567" s="221"/>
      <c r="AA567" s="221"/>
      <c r="AB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  <c r="AM567" s="221"/>
      <c r="AN567" s="221"/>
      <c r="AO567" s="221"/>
      <c r="AP567" s="221"/>
      <c r="AQ567" s="221"/>
      <c r="AR567" s="221"/>
      <c r="AS567" s="221"/>
      <c r="AT567" s="221"/>
      <c r="AU567" s="221"/>
      <c r="AV567" s="221"/>
      <c r="AW567" s="221"/>
      <c r="AX567" s="222"/>
      <c r="AY567" s="223"/>
      <c r="AZ567" s="221"/>
      <c r="BA567" s="221"/>
      <c r="BB567" s="221"/>
      <c r="BC567" s="221"/>
      <c r="BD567" s="221"/>
      <c r="BE567" s="221"/>
      <c r="BF567" s="221"/>
      <c r="BG567" s="221"/>
      <c r="BH567" s="221"/>
      <c r="BI567" s="221"/>
      <c r="BJ567" s="222"/>
    </row>
    <row r="568" spans="2:62" ht="19.5" customHeight="1">
      <c r="B568" s="217" t="s">
        <v>53</v>
      </c>
      <c r="C568" s="218"/>
      <c r="D568" s="218"/>
      <c r="E568" s="219"/>
      <c r="F568" s="220" t="s">
        <v>369</v>
      </c>
      <c r="G568" s="221"/>
      <c r="H568" s="221"/>
      <c r="I568" s="221"/>
      <c r="J568" s="221"/>
      <c r="K568" s="221"/>
      <c r="L568" s="221"/>
      <c r="M568" s="221"/>
      <c r="N568" s="221"/>
      <c r="O568" s="221"/>
      <c r="P568" s="221"/>
      <c r="Q568" s="221"/>
      <c r="R568" s="221"/>
      <c r="S568" s="221"/>
      <c r="T568" s="221"/>
      <c r="U568" s="221"/>
      <c r="V568" s="221"/>
      <c r="W568" s="221"/>
      <c r="X568" s="221"/>
      <c r="Y568" s="221"/>
      <c r="Z568" s="221"/>
      <c r="AA568" s="221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  <c r="AM568" s="221"/>
      <c r="AN568" s="221"/>
      <c r="AO568" s="221"/>
      <c r="AP568" s="221"/>
      <c r="AQ568" s="221"/>
      <c r="AR568" s="221"/>
      <c r="AS568" s="221"/>
      <c r="AT568" s="221"/>
      <c r="AU568" s="221"/>
      <c r="AV568" s="221"/>
      <c r="AW568" s="221"/>
      <c r="AX568" s="222"/>
      <c r="AY568" s="223"/>
      <c r="AZ568" s="221"/>
      <c r="BA568" s="221"/>
      <c r="BB568" s="221"/>
      <c r="BC568" s="221"/>
      <c r="BD568" s="221"/>
      <c r="BE568" s="221"/>
      <c r="BF568" s="221"/>
      <c r="BG568" s="221"/>
      <c r="BH568" s="221"/>
      <c r="BI568" s="221"/>
      <c r="BJ568" s="222"/>
    </row>
    <row r="569" spans="2:62" ht="19.5" customHeight="1">
      <c r="B569" s="217" t="s">
        <v>54</v>
      </c>
      <c r="C569" s="218"/>
      <c r="D569" s="218"/>
      <c r="E569" s="219"/>
      <c r="F569" s="220" t="s">
        <v>370</v>
      </c>
      <c r="G569" s="221"/>
      <c r="H569" s="221"/>
      <c r="I569" s="221"/>
      <c r="J569" s="221"/>
      <c r="K569" s="221"/>
      <c r="L569" s="221"/>
      <c r="M569" s="221"/>
      <c r="N569" s="221"/>
      <c r="O569" s="221"/>
      <c r="P569" s="221"/>
      <c r="Q569" s="221"/>
      <c r="R569" s="221"/>
      <c r="S569" s="221"/>
      <c r="T569" s="221"/>
      <c r="U569" s="221"/>
      <c r="V569" s="221"/>
      <c r="W569" s="221"/>
      <c r="X569" s="221"/>
      <c r="Y569" s="221"/>
      <c r="Z569" s="221"/>
      <c r="AA569" s="221"/>
      <c r="AB569" s="221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  <c r="AM569" s="221"/>
      <c r="AN569" s="221"/>
      <c r="AO569" s="221"/>
      <c r="AP569" s="221"/>
      <c r="AQ569" s="221"/>
      <c r="AR569" s="221"/>
      <c r="AS569" s="221"/>
      <c r="AT569" s="221"/>
      <c r="AU569" s="221"/>
      <c r="AV569" s="221"/>
      <c r="AW569" s="221"/>
      <c r="AX569" s="222"/>
      <c r="AY569" s="223"/>
      <c r="AZ569" s="221"/>
      <c r="BA569" s="221"/>
      <c r="BB569" s="221"/>
      <c r="BC569" s="221"/>
      <c r="BD569" s="221"/>
      <c r="BE569" s="221"/>
      <c r="BF569" s="221"/>
      <c r="BG569" s="221"/>
      <c r="BH569" s="221"/>
      <c r="BI569" s="221"/>
      <c r="BJ569" s="222"/>
    </row>
    <row r="570" spans="2:62" ht="19.5" customHeight="1">
      <c r="B570" s="191"/>
      <c r="C570" s="187"/>
      <c r="D570" s="187"/>
      <c r="E570" s="187"/>
      <c r="F570" s="199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184"/>
      <c r="AX570" s="184"/>
      <c r="AY570" s="200"/>
      <c r="AZ570" s="184"/>
      <c r="BA570" s="184"/>
      <c r="BB570" s="184"/>
      <c r="BC570" s="184"/>
      <c r="BD570" s="184"/>
      <c r="BE570" s="184"/>
      <c r="BF570" s="184"/>
      <c r="BG570" s="184"/>
      <c r="BH570" s="184"/>
      <c r="BI570" s="184"/>
      <c r="BJ570" s="184"/>
    </row>
    <row r="571" spans="2:62" ht="19.5" customHeight="1">
      <c r="B571" s="235" t="s">
        <v>407</v>
      </c>
      <c r="C571" s="236"/>
      <c r="D571" s="236"/>
      <c r="E571" s="236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237"/>
      <c r="AC571" s="237"/>
      <c r="AD571" s="237"/>
      <c r="AE571" s="237"/>
      <c r="AF571" s="237"/>
      <c r="AG571" s="237"/>
      <c r="AH571" s="237"/>
      <c r="AI571" s="237"/>
      <c r="AJ571" s="237"/>
      <c r="AK571" s="237"/>
      <c r="AL571" s="237"/>
      <c r="AM571" s="237"/>
      <c r="AN571" s="237"/>
      <c r="AO571" s="237"/>
      <c r="AP571" s="237"/>
      <c r="AQ571" s="237"/>
      <c r="AR571" s="237"/>
      <c r="AS571" s="237"/>
      <c r="AT571" s="237"/>
      <c r="AU571" s="237"/>
      <c r="AV571" s="237"/>
      <c r="AW571" s="237"/>
      <c r="AX571" s="237"/>
      <c r="AY571" s="237"/>
      <c r="AZ571" s="237"/>
      <c r="BA571" s="237"/>
      <c r="BB571" s="237"/>
      <c r="BC571" s="237"/>
      <c r="BD571" s="237"/>
      <c r="BE571" s="237"/>
      <c r="BF571" s="237"/>
      <c r="BG571" s="237"/>
      <c r="BH571" s="237"/>
      <c r="BI571" s="237"/>
      <c r="BJ571" s="238"/>
    </row>
    <row r="572" spans="2:62" ht="19.5" customHeight="1">
      <c r="B572" s="217" t="s">
        <v>51</v>
      </c>
      <c r="C572" s="218"/>
      <c r="D572" s="218"/>
      <c r="E572" s="219"/>
      <c r="F572" s="220" t="s">
        <v>438</v>
      </c>
      <c r="G572" s="221"/>
      <c r="H572" s="221"/>
      <c r="I572" s="221"/>
      <c r="J572" s="221"/>
      <c r="K572" s="221"/>
      <c r="L572" s="221"/>
      <c r="M572" s="221"/>
      <c r="N572" s="221"/>
      <c r="O572" s="221"/>
      <c r="P572" s="221"/>
      <c r="Q572" s="221"/>
      <c r="R572" s="221"/>
      <c r="S572" s="221"/>
      <c r="T572" s="221"/>
      <c r="U572" s="221"/>
      <c r="V572" s="221"/>
      <c r="W572" s="221"/>
      <c r="X572" s="221"/>
      <c r="Y572" s="221"/>
      <c r="Z572" s="221"/>
      <c r="AA572" s="221"/>
      <c r="AB572" s="221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1"/>
      <c r="AV572" s="221"/>
      <c r="AW572" s="221"/>
      <c r="AX572" s="222"/>
      <c r="AY572" s="223"/>
      <c r="AZ572" s="221"/>
      <c r="BA572" s="221"/>
      <c r="BB572" s="221"/>
      <c r="BC572" s="221"/>
      <c r="BD572" s="221"/>
      <c r="BE572" s="221"/>
      <c r="BF572" s="221"/>
      <c r="BG572" s="221"/>
      <c r="BH572" s="221"/>
      <c r="BI572" s="221"/>
      <c r="BJ572" s="222"/>
    </row>
    <row r="573" spans="2:62" ht="25.5" customHeight="1">
      <c r="B573" s="217" t="s">
        <v>52</v>
      </c>
      <c r="C573" s="218"/>
      <c r="D573" s="218"/>
      <c r="E573" s="219"/>
      <c r="F573" s="220" t="s">
        <v>371</v>
      </c>
      <c r="G573" s="221"/>
      <c r="H573" s="221"/>
      <c r="I573" s="221"/>
      <c r="J573" s="221"/>
      <c r="K573" s="221"/>
      <c r="L573" s="221"/>
      <c r="M573" s="221"/>
      <c r="N573" s="221"/>
      <c r="O573" s="221"/>
      <c r="P573" s="221"/>
      <c r="Q573" s="221"/>
      <c r="R573" s="221"/>
      <c r="S573" s="221"/>
      <c r="T573" s="221"/>
      <c r="U573" s="221"/>
      <c r="V573" s="221"/>
      <c r="W573" s="221"/>
      <c r="X573" s="221"/>
      <c r="Y573" s="221"/>
      <c r="Z573" s="221"/>
      <c r="AA573" s="221"/>
      <c r="AB573" s="221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1"/>
      <c r="AQ573" s="221"/>
      <c r="AR573" s="221"/>
      <c r="AS573" s="221"/>
      <c r="AT573" s="221"/>
      <c r="AU573" s="221"/>
      <c r="AV573" s="221"/>
      <c r="AW573" s="221"/>
      <c r="AX573" s="222"/>
      <c r="AY573" s="223"/>
      <c r="AZ573" s="221"/>
      <c r="BA573" s="221"/>
      <c r="BB573" s="221"/>
      <c r="BC573" s="221"/>
      <c r="BD573" s="221"/>
      <c r="BE573" s="221"/>
      <c r="BF573" s="221"/>
      <c r="BG573" s="221"/>
      <c r="BH573" s="221"/>
      <c r="BI573" s="221"/>
      <c r="BJ573" s="222"/>
    </row>
    <row r="574" spans="2:62" ht="19.5" customHeight="1">
      <c r="B574" s="217" t="s">
        <v>53</v>
      </c>
      <c r="C574" s="218"/>
      <c r="D574" s="218"/>
      <c r="E574" s="219"/>
      <c r="F574" s="220" t="s">
        <v>439</v>
      </c>
      <c r="G574" s="221"/>
      <c r="H574" s="221"/>
      <c r="I574" s="221"/>
      <c r="J574" s="221"/>
      <c r="K574" s="221"/>
      <c r="L574" s="221"/>
      <c r="M574" s="221"/>
      <c r="N574" s="221"/>
      <c r="O574" s="221"/>
      <c r="P574" s="221"/>
      <c r="Q574" s="221"/>
      <c r="R574" s="221"/>
      <c r="S574" s="221"/>
      <c r="T574" s="221"/>
      <c r="U574" s="221"/>
      <c r="V574" s="221"/>
      <c r="W574" s="221"/>
      <c r="X574" s="221"/>
      <c r="Y574" s="221"/>
      <c r="Z574" s="221"/>
      <c r="AA574" s="221"/>
      <c r="AB574" s="221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  <c r="AM574" s="221"/>
      <c r="AN574" s="221"/>
      <c r="AO574" s="221"/>
      <c r="AP574" s="221"/>
      <c r="AQ574" s="221"/>
      <c r="AR574" s="221"/>
      <c r="AS574" s="221"/>
      <c r="AT574" s="221"/>
      <c r="AU574" s="221"/>
      <c r="AV574" s="221"/>
      <c r="AW574" s="221"/>
      <c r="AX574" s="222"/>
      <c r="AY574" s="223"/>
      <c r="AZ574" s="221"/>
      <c r="BA574" s="221"/>
      <c r="BB574" s="221"/>
      <c r="BC574" s="221"/>
      <c r="BD574" s="221"/>
      <c r="BE574" s="221"/>
      <c r="BF574" s="221"/>
      <c r="BG574" s="221"/>
      <c r="BH574" s="221"/>
      <c r="BI574" s="221"/>
      <c r="BJ574" s="222"/>
    </row>
    <row r="575" spans="2:62" ht="19.5" customHeight="1">
      <c r="B575" s="191"/>
      <c r="C575" s="187"/>
      <c r="D575" s="187"/>
      <c r="E575" s="187"/>
      <c r="F575" s="199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4"/>
      <c r="AT575" s="184"/>
      <c r="AU575" s="184"/>
      <c r="AV575" s="184"/>
      <c r="AW575" s="184"/>
      <c r="AX575" s="184"/>
      <c r="AY575" s="200"/>
      <c r="AZ575" s="184"/>
      <c r="BA575" s="184"/>
      <c r="BB575" s="184"/>
      <c r="BC575" s="184"/>
      <c r="BD575" s="184"/>
      <c r="BE575" s="184"/>
      <c r="BF575" s="184"/>
      <c r="BG575" s="184"/>
      <c r="BH575" s="184"/>
      <c r="BI575" s="184"/>
      <c r="BJ575" s="184"/>
    </row>
    <row r="576" spans="2:62" ht="19.5" customHeight="1">
      <c r="B576" s="235" t="s">
        <v>408</v>
      </c>
      <c r="C576" s="236"/>
      <c r="D576" s="236"/>
      <c r="E576" s="236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237"/>
      <c r="AC576" s="237"/>
      <c r="AD576" s="237"/>
      <c r="AE576" s="237"/>
      <c r="AF576" s="237"/>
      <c r="AG576" s="237"/>
      <c r="AH576" s="237"/>
      <c r="AI576" s="237"/>
      <c r="AJ576" s="237"/>
      <c r="AK576" s="237"/>
      <c r="AL576" s="237"/>
      <c r="AM576" s="237"/>
      <c r="AN576" s="237"/>
      <c r="AO576" s="237"/>
      <c r="AP576" s="237"/>
      <c r="AQ576" s="237"/>
      <c r="AR576" s="237"/>
      <c r="AS576" s="237"/>
      <c r="AT576" s="237"/>
      <c r="AU576" s="237"/>
      <c r="AV576" s="237"/>
      <c r="AW576" s="237"/>
      <c r="AX576" s="237"/>
      <c r="AY576" s="237"/>
      <c r="AZ576" s="237"/>
      <c r="BA576" s="237"/>
      <c r="BB576" s="237"/>
      <c r="BC576" s="237"/>
      <c r="BD576" s="237"/>
      <c r="BE576" s="237"/>
      <c r="BF576" s="237"/>
      <c r="BG576" s="237"/>
      <c r="BH576" s="237"/>
      <c r="BI576" s="237"/>
      <c r="BJ576" s="238"/>
    </row>
    <row r="577" spans="2:62" ht="19.5" customHeight="1">
      <c r="B577" s="217" t="s">
        <v>51</v>
      </c>
      <c r="C577" s="218"/>
      <c r="D577" s="218"/>
      <c r="E577" s="219"/>
      <c r="F577" s="220" t="s">
        <v>373</v>
      </c>
      <c r="G577" s="221"/>
      <c r="H577" s="221"/>
      <c r="I577" s="221"/>
      <c r="J577" s="221"/>
      <c r="K577" s="221"/>
      <c r="L577" s="221"/>
      <c r="M577" s="221"/>
      <c r="N577" s="221"/>
      <c r="O577" s="221"/>
      <c r="P577" s="221"/>
      <c r="Q577" s="221"/>
      <c r="R577" s="221"/>
      <c r="S577" s="221"/>
      <c r="T577" s="221"/>
      <c r="U577" s="221"/>
      <c r="V577" s="221"/>
      <c r="W577" s="221"/>
      <c r="X577" s="221"/>
      <c r="Y577" s="221"/>
      <c r="Z577" s="221"/>
      <c r="AA577" s="221"/>
      <c r="AB577" s="221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  <c r="AM577" s="221"/>
      <c r="AN577" s="221"/>
      <c r="AO577" s="221"/>
      <c r="AP577" s="221"/>
      <c r="AQ577" s="221"/>
      <c r="AR577" s="221"/>
      <c r="AS577" s="221"/>
      <c r="AT577" s="221"/>
      <c r="AU577" s="221"/>
      <c r="AV577" s="221"/>
      <c r="AW577" s="221"/>
      <c r="AX577" s="222"/>
      <c r="AY577" s="223"/>
      <c r="AZ577" s="221"/>
      <c r="BA577" s="221"/>
      <c r="BB577" s="221"/>
      <c r="BC577" s="221"/>
      <c r="BD577" s="221"/>
      <c r="BE577" s="221"/>
      <c r="BF577" s="221"/>
      <c r="BG577" s="221"/>
      <c r="BH577" s="221"/>
      <c r="BI577" s="221"/>
      <c r="BJ577" s="222"/>
    </row>
    <row r="578" spans="2:62" ht="19.5" customHeight="1">
      <c r="B578" s="245"/>
      <c r="C578" s="218"/>
      <c r="D578" s="218"/>
      <c r="E578" s="219"/>
      <c r="F578" s="220" t="s">
        <v>374</v>
      </c>
      <c r="G578" s="221"/>
      <c r="H578" s="221"/>
      <c r="I578" s="221"/>
      <c r="J578" s="221"/>
      <c r="K578" s="221"/>
      <c r="L578" s="221"/>
      <c r="M578" s="221"/>
      <c r="N578" s="221"/>
      <c r="O578" s="221"/>
      <c r="P578" s="221"/>
      <c r="Q578" s="221"/>
      <c r="R578" s="221"/>
      <c r="S578" s="221"/>
      <c r="T578" s="221"/>
      <c r="U578" s="221"/>
      <c r="V578" s="221"/>
      <c r="W578" s="221"/>
      <c r="X578" s="221"/>
      <c r="Y578" s="221"/>
      <c r="Z578" s="221"/>
      <c r="AA578" s="221"/>
      <c r="AB578" s="221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1"/>
      <c r="AV578" s="221"/>
      <c r="AW578" s="221"/>
      <c r="AX578" s="222"/>
      <c r="AY578" s="223"/>
      <c r="AZ578" s="221"/>
      <c r="BA578" s="221"/>
      <c r="BB578" s="221"/>
      <c r="BC578" s="221"/>
      <c r="BD578" s="221"/>
      <c r="BE578" s="221"/>
      <c r="BF578" s="221"/>
      <c r="BG578" s="221"/>
      <c r="BH578" s="221"/>
      <c r="BI578" s="221"/>
      <c r="BJ578" s="222"/>
    </row>
    <row r="579" spans="2:62" ht="19.5" customHeight="1">
      <c r="B579" s="245"/>
      <c r="C579" s="218"/>
      <c r="D579" s="218"/>
      <c r="E579" s="219"/>
      <c r="F579" s="220" t="s">
        <v>375</v>
      </c>
      <c r="G579" s="221"/>
      <c r="H579" s="221"/>
      <c r="I579" s="221"/>
      <c r="J579" s="221"/>
      <c r="K579" s="221"/>
      <c r="L579" s="221"/>
      <c r="M579" s="221"/>
      <c r="N579" s="221"/>
      <c r="O579" s="221"/>
      <c r="P579" s="221"/>
      <c r="Q579" s="221"/>
      <c r="R579" s="221"/>
      <c r="S579" s="221"/>
      <c r="T579" s="221"/>
      <c r="U579" s="221"/>
      <c r="V579" s="221"/>
      <c r="W579" s="221"/>
      <c r="X579" s="221"/>
      <c r="Y579" s="221"/>
      <c r="Z579" s="221"/>
      <c r="AA579" s="221"/>
      <c r="AB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1"/>
      <c r="AV579" s="221"/>
      <c r="AW579" s="221"/>
      <c r="AX579" s="222"/>
      <c r="AY579" s="223"/>
      <c r="AZ579" s="221"/>
      <c r="BA579" s="221"/>
      <c r="BB579" s="221"/>
      <c r="BC579" s="221"/>
      <c r="BD579" s="221"/>
      <c r="BE579" s="221"/>
      <c r="BF579" s="221"/>
      <c r="BG579" s="221"/>
      <c r="BH579" s="221"/>
      <c r="BI579" s="221"/>
      <c r="BJ579" s="222"/>
    </row>
    <row r="580" spans="2:62" ht="19.5" customHeight="1">
      <c r="B580" s="217" t="s">
        <v>52</v>
      </c>
      <c r="C580" s="218"/>
      <c r="D580" s="218"/>
      <c r="E580" s="219"/>
      <c r="F580" s="220" t="s">
        <v>376</v>
      </c>
      <c r="G580" s="221"/>
      <c r="H580" s="221"/>
      <c r="I580" s="221"/>
      <c r="J580" s="221"/>
      <c r="K580" s="221"/>
      <c r="L580" s="221"/>
      <c r="M580" s="221"/>
      <c r="N580" s="221"/>
      <c r="O580" s="221"/>
      <c r="P580" s="221"/>
      <c r="Q580" s="221"/>
      <c r="R580" s="221"/>
      <c r="S580" s="221"/>
      <c r="T580" s="221"/>
      <c r="U580" s="221"/>
      <c r="V580" s="221"/>
      <c r="W580" s="221"/>
      <c r="X580" s="221"/>
      <c r="Y580" s="221"/>
      <c r="Z580" s="221"/>
      <c r="AA580" s="221"/>
      <c r="AB580" s="221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  <c r="AM580" s="221"/>
      <c r="AN580" s="221"/>
      <c r="AO580" s="221"/>
      <c r="AP580" s="221"/>
      <c r="AQ580" s="221"/>
      <c r="AR580" s="221"/>
      <c r="AS580" s="221"/>
      <c r="AT580" s="221"/>
      <c r="AU580" s="221"/>
      <c r="AV580" s="221"/>
      <c r="AW580" s="221"/>
      <c r="AX580" s="222"/>
      <c r="AY580" s="223"/>
      <c r="AZ580" s="221"/>
      <c r="BA580" s="221"/>
      <c r="BB580" s="221"/>
      <c r="BC580" s="221"/>
      <c r="BD580" s="221"/>
      <c r="BE580" s="221"/>
      <c r="BF580" s="221"/>
      <c r="BG580" s="221"/>
      <c r="BH580" s="221"/>
      <c r="BI580" s="221"/>
      <c r="BJ580" s="222"/>
    </row>
    <row r="581" spans="2:62" ht="19.5" customHeight="1">
      <c r="B581" s="245"/>
      <c r="C581" s="218"/>
      <c r="D581" s="218"/>
      <c r="E581" s="219"/>
      <c r="F581" s="220" t="s">
        <v>377</v>
      </c>
      <c r="G581" s="221"/>
      <c r="H581" s="221"/>
      <c r="I581" s="221"/>
      <c r="J581" s="221"/>
      <c r="K581" s="221"/>
      <c r="L581" s="221"/>
      <c r="M581" s="221"/>
      <c r="N581" s="221"/>
      <c r="O581" s="221"/>
      <c r="P581" s="221"/>
      <c r="Q581" s="221"/>
      <c r="R581" s="221"/>
      <c r="S581" s="221"/>
      <c r="T581" s="221"/>
      <c r="U581" s="221"/>
      <c r="V581" s="221"/>
      <c r="W581" s="221"/>
      <c r="X581" s="221"/>
      <c r="Y581" s="221"/>
      <c r="Z581" s="221"/>
      <c r="AA581" s="221"/>
      <c r="AB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  <c r="AM581" s="221"/>
      <c r="AN581" s="221"/>
      <c r="AO581" s="221"/>
      <c r="AP581" s="221"/>
      <c r="AQ581" s="221"/>
      <c r="AR581" s="221"/>
      <c r="AS581" s="221"/>
      <c r="AT581" s="221"/>
      <c r="AU581" s="221"/>
      <c r="AV581" s="221"/>
      <c r="AW581" s="221"/>
      <c r="AX581" s="222"/>
      <c r="AY581" s="223"/>
      <c r="AZ581" s="221"/>
      <c r="BA581" s="221"/>
      <c r="BB581" s="221"/>
      <c r="BC581" s="221"/>
      <c r="BD581" s="221"/>
      <c r="BE581" s="221"/>
      <c r="BF581" s="221"/>
      <c r="BG581" s="221"/>
      <c r="BH581" s="221"/>
      <c r="BI581" s="221"/>
      <c r="BJ581" s="222"/>
    </row>
    <row r="582" spans="2:62" ht="19.5" customHeight="1">
      <c r="B582" s="245"/>
      <c r="C582" s="218"/>
      <c r="D582" s="218"/>
      <c r="E582" s="219"/>
      <c r="F582" s="220" t="s">
        <v>378</v>
      </c>
      <c r="G582" s="221"/>
      <c r="H582" s="221"/>
      <c r="I582" s="221"/>
      <c r="J582" s="221"/>
      <c r="K582" s="221"/>
      <c r="L582" s="221"/>
      <c r="M582" s="221"/>
      <c r="N582" s="221"/>
      <c r="O582" s="221"/>
      <c r="P582" s="221"/>
      <c r="Q582" s="221"/>
      <c r="R582" s="221"/>
      <c r="S582" s="221"/>
      <c r="T582" s="221"/>
      <c r="U582" s="221"/>
      <c r="V582" s="221"/>
      <c r="W582" s="221"/>
      <c r="X582" s="221"/>
      <c r="Y582" s="221"/>
      <c r="Z582" s="221"/>
      <c r="AA582" s="221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  <c r="AM582" s="221"/>
      <c r="AN582" s="221"/>
      <c r="AO582" s="221"/>
      <c r="AP582" s="221"/>
      <c r="AQ582" s="221"/>
      <c r="AR582" s="221"/>
      <c r="AS582" s="221"/>
      <c r="AT582" s="221"/>
      <c r="AU582" s="221"/>
      <c r="AV582" s="221"/>
      <c r="AW582" s="221"/>
      <c r="AX582" s="222"/>
      <c r="AY582" s="223"/>
      <c r="AZ582" s="221"/>
      <c r="BA582" s="221"/>
      <c r="BB582" s="221"/>
      <c r="BC582" s="221"/>
      <c r="BD582" s="221"/>
      <c r="BE582" s="221"/>
      <c r="BF582" s="221"/>
      <c r="BG582" s="221"/>
      <c r="BH582" s="221"/>
      <c r="BI582" s="221"/>
      <c r="BJ582" s="222"/>
    </row>
    <row r="583" spans="2:62" ht="19.5" customHeight="1">
      <c r="B583" s="217" t="s">
        <v>53</v>
      </c>
      <c r="C583" s="218"/>
      <c r="D583" s="218"/>
      <c r="E583" s="219"/>
      <c r="F583" s="220" t="s">
        <v>372</v>
      </c>
      <c r="G583" s="221"/>
      <c r="H583" s="221"/>
      <c r="I583" s="221"/>
      <c r="J583" s="221"/>
      <c r="K583" s="221"/>
      <c r="L583" s="221"/>
      <c r="M583" s="221"/>
      <c r="N583" s="221"/>
      <c r="O583" s="221"/>
      <c r="P583" s="221"/>
      <c r="Q583" s="221"/>
      <c r="R583" s="221"/>
      <c r="S583" s="221"/>
      <c r="T583" s="221"/>
      <c r="U583" s="221"/>
      <c r="V583" s="221"/>
      <c r="W583" s="221"/>
      <c r="X583" s="221"/>
      <c r="Y583" s="221"/>
      <c r="Z583" s="221"/>
      <c r="AA583" s="221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1"/>
      <c r="AV583" s="221"/>
      <c r="AW583" s="221"/>
      <c r="AX583" s="222"/>
      <c r="AY583" s="223"/>
      <c r="AZ583" s="221"/>
      <c r="BA583" s="221"/>
      <c r="BB583" s="221"/>
      <c r="BC583" s="221"/>
      <c r="BD583" s="221"/>
      <c r="BE583" s="221"/>
      <c r="BF583" s="221"/>
      <c r="BG583" s="221"/>
      <c r="BH583" s="221"/>
      <c r="BI583" s="221"/>
      <c r="BJ583" s="222"/>
    </row>
    <row r="584" spans="1:62" ht="19.5" customHeight="1">
      <c r="A584" s="17"/>
      <c r="B584" s="183"/>
      <c r="C584" s="183"/>
      <c r="D584" s="183"/>
      <c r="E584" s="183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</row>
    <row r="585" spans="4:40" ht="12.75">
      <c r="D585" s="391">
        <f>T(D386)</f>
      </c>
      <c r="E585" s="391"/>
      <c r="F585" s="391"/>
      <c r="G585" s="391"/>
      <c r="H585" s="391"/>
      <c r="I585" s="391"/>
      <c r="J585" s="391"/>
      <c r="K585" s="391"/>
      <c r="L585" s="391"/>
      <c r="M585" s="391"/>
      <c r="N585" s="391"/>
      <c r="O585" s="391"/>
      <c r="P585" s="9" t="s">
        <v>74</v>
      </c>
      <c r="Q585" s="391">
        <f>T(Q386)</f>
      </c>
      <c r="R585" s="391"/>
      <c r="S585" s="391"/>
      <c r="T585" s="391"/>
      <c r="U585" s="247" t="s">
        <v>39</v>
      </c>
      <c r="V585" s="247"/>
      <c r="W585" s="391">
        <f>T(W386)</f>
      </c>
      <c r="X585" s="391"/>
      <c r="Y585" s="391"/>
      <c r="Z585" s="391"/>
      <c r="AA585" s="391"/>
      <c r="AB585" s="391"/>
      <c r="AC585" s="391"/>
      <c r="AD585" s="391"/>
      <c r="AE585" s="247" t="s">
        <v>40</v>
      </c>
      <c r="AF585" s="247"/>
      <c r="AG585" s="391">
        <f>T(AG386)</f>
      </c>
      <c r="AH585" s="391"/>
      <c r="AI585" s="264" t="s">
        <v>70</v>
      </c>
      <c r="AJ585" s="264"/>
      <c r="AM585" s="287" t="s">
        <v>76</v>
      </c>
      <c r="AN585" s="287"/>
    </row>
    <row r="586" spans="8:11" ht="12.75">
      <c r="H586" s="269" t="s">
        <v>83</v>
      </c>
      <c r="I586" s="269"/>
      <c r="J586" s="269"/>
      <c r="K586" s="269"/>
    </row>
    <row r="587" spans="42:59" ht="12.75">
      <c r="AP587" s="265"/>
      <c r="AQ587" s="265"/>
      <c r="AR587" s="265"/>
      <c r="AS587" s="265"/>
      <c r="AT587" s="265"/>
      <c r="AU587" s="265"/>
      <c r="AV587" s="265"/>
      <c r="AW587" s="265"/>
      <c r="AX587" s="265"/>
      <c r="AY587" s="265"/>
      <c r="AZ587" s="265"/>
      <c r="BA587" s="265"/>
      <c r="BB587" s="265"/>
      <c r="BC587" s="265"/>
      <c r="BD587" s="265"/>
      <c r="BE587" s="265"/>
      <c r="BF587" s="265"/>
      <c r="BG587" s="265"/>
    </row>
    <row r="588" ht="12.75">
      <c r="AT588" t="s">
        <v>75</v>
      </c>
    </row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6" ht="12" customHeight="1"/>
    <row r="597" ht="12" customHeight="1"/>
    <row r="598" ht="12" customHeight="1"/>
    <row r="599" ht="12" customHeight="1"/>
    <row r="600" ht="12" customHeight="1"/>
    <row r="602" ht="12" customHeight="1"/>
    <row r="603" ht="12" customHeight="1"/>
    <row r="604" ht="12" customHeight="1"/>
    <row r="605" ht="12" customHeight="1"/>
    <row r="606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6" ht="12" customHeight="1"/>
    <row r="617" ht="12" customHeight="1"/>
    <row r="618" ht="12" customHeight="1"/>
    <row r="619" ht="12" customHeight="1"/>
    <row r="620" ht="12" customHeight="1"/>
    <row r="622" ht="12" customHeight="1"/>
    <row r="624" spans="2:62" ht="18">
      <c r="B624" s="85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7"/>
      <c r="BF624" s="88"/>
      <c r="BG624" s="88"/>
      <c r="BH624" s="88"/>
      <c r="BI624" s="88"/>
      <c r="BJ624" s="89"/>
    </row>
    <row r="625" spans="2:62" ht="15.75" thickBot="1">
      <c r="B625" s="246" t="s">
        <v>379</v>
      </c>
      <c r="C625" s="247"/>
      <c r="D625" s="247"/>
      <c r="E625" s="247"/>
      <c r="F625" s="247"/>
      <c r="G625" s="247"/>
      <c r="H625" s="247"/>
      <c r="I625" s="247"/>
      <c r="J625" s="247"/>
      <c r="K625" s="247"/>
      <c r="L625" s="247"/>
      <c r="M625" s="247"/>
      <c r="N625" s="247"/>
      <c r="O625" s="247"/>
      <c r="P625" s="247"/>
      <c r="Q625" s="247"/>
      <c r="R625" s="247"/>
      <c r="S625" s="247"/>
      <c r="T625" s="247"/>
      <c r="U625" s="247"/>
      <c r="V625" s="247"/>
      <c r="W625" s="247"/>
      <c r="X625" s="247"/>
      <c r="Y625" s="247"/>
      <c r="Z625" s="247"/>
      <c r="AA625" s="247"/>
      <c r="AB625" s="247"/>
      <c r="AC625" s="247"/>
      <c r="AD625" s="247"/>
      <c r="AE625" s="247"/>
      <c r="AF625" s="247"/>
      <c r="AG625" s="247"/>
      <c r="AH625" s="247"/>
      <c r="AI625" s="247"/>
      <c r="AJ625" s="247"/>
      <c r="AK625" s="247"/>
      <c r="AL625" s="247"/>
      <c r="AM625" s="247"/>
      <c r="AN625" s="247"/>
      <c r="AO625" s="247"/>
      <c r="AP625" s="247"/>
      <c r="AQ625" s="247"/>
      <c r="AR625" s="247"/>
      <c r="AS625" s="247"/>
      <c r="AT625" s="247"/>
      <c r="AU625" s="247"/>
      <c r="AV625" s="247"/>
      <c r="AW625" s="247"/>
      <c r="AX625" s="247"/>
      <c r="AY625" s="247"/>
      <c r="AZ625" s="247"/>
      <c r="BA625" s="247"/>
      <c r="BB625" s="247"/>
      <c r="BC625" s="247"/>
      <c r="BD625" s="247"/>
      <c r="BE625" s="247"/>
      <c r="BF625" s="247"/>
      <c r="BG625" s="247"/>
      <c r="BH625" s="247"/>
      <c r="BI625" s="247"/>
      <c r="BJ625" s="248"/>
    </row>
    <row r="626" spans="2:62" ht="13.5" customHeight="1" thickBot="1">
      <c r="B626" s="154"/>
      <c r="C626" s="153"/>
      <c r="D626" s="153"/>
      <c r="E626" s="153"/>
      <c r="F626" s="153"/>
      <c r="G626" s="267" t="s">
        <v>262</v>
      </c>
      <c r="H626" s="247"/>
      <c r="I626" s="247"/>
      <c r="J626" s="247"/>
      <c r="K626" s="247"/>
      <c r="L626" s="247"/>
      <c r="M626" s="247"/>
      <c r="N626" s="247"/>
      <c r="O626" s="247"/>
      <c r="P626" s="247"/>
      <c r="Q626" s="247"/>
      <c r="R626" s="247"/>
      <c r="S626" s="247"/>
      <c r="T626" s="247"/>
      <c r="U626" s="247"/>
      <c r="V626" s="247"/>
      <c r="W626" s="247"/>
      <c r="X626" s="247"/>
      <c r="Y626" s="247"/>
      <c r="Z626" s="247"/>
      <c r="AA626" s="247"/>
      <c r="AB626" s="247"/>
      <c r="AC626" s="247"/>
      <c r="AD626" s="247"/>
      <c r="AE626" s="247"/>
      <c r="AF626" s="247"/>
      <c r="AG626" s="247"/>
      <c r="AH626" s="247"/>
      <c r="AI626" s="247"/>
      <c r="AJ626" s="247"/>
      <c r="AK626" s="247"/>
      <c r="AL626" s="247"/>
      <c r="AM626" s="247"/>
      <c r="AN626" s="247"/>
      <c r="AO626" s="247"/>
      <c r="AP626" s="247"/>
      <c r="AQ626" s="247"/>
      <c r="AR626" s="247"/>
      <c r="AS626" s="247"/>
      <c r="AT626" s="247"/>
      <c r="AU626" s="247"/>
      <c r="AV626" s="247"/>
      <c r="AW626" s="247"/>
      <c r="AX626" s="247"/>
      <c r="AY626" s="247"/>
      <c r="AZ626" s="247"/>
      <c r="BA626" s="247"/>
      <c r="BB626" s="247"/>
      <c r="BC626" s="247"/>
      <c r="BD626" s="247"/>
      <c r="BE626" s="247"/>
      <c r="BF626" s="247"/>
      <c r="BG626" s="247"/>
      <c r="BH626" s="247"/>
      <c r="BI626" s="247"/>
      <c r="BJ626" s="248"/>
    </row>
    <row r="627" spans="2:62" ht="12.75">
      <c r="B627" s="270" t="s">
        <v>246</v>
      </c>
      <c r="C627" s="247"/>
      <c r="D627" s="247"/>
      <c r="E627" s="247"/>
      <c r="F627" s="247"/>
      <c r="G627" s="247"/>
      <c r="H627" s="247"/>
      <c r="I627" s="247"/>
      <c r="J627" s="247"/>
      <c r="K627" s="247"/>
      <c r="L627" s="247"/>
      <c r="M627" s="247"/>
      <c r="N627" s="247"/>
      <c r="O627" s="247"/>
      <c r="P627" s="247"/>
      <c r="Q627" s="247"/>
      <c r="R627" s="247"/>
      <c r="S627" s="247"/>
      <c r="T627" s="247"/>
      <c r="U627" s="247"/>
      <c r="V627" s="247"/>
      <c r="W627" s="247"/>
      <c r="X627" s="247"/>
      <c r="Y627" s="247"/>
      <c r="Z627" s="247"/>
      <c r="AA627" s="247"/>
      <c r="AB627" s="247"/>
      <c r="AC627" s="247"/>
      <c r="AD627" s="247"/>
      <c r="AE627" s="247"/>
      <c r="AF627" s="247"/>
      <c r="AG627" s="247"/>
      <c r="AH627" s="247"/>
      <c r="AI627" s="247"/>
      <c r="AJ627" s="247"/>
      <c r="AK627" s="247"/>
      <c r="AL627" s="247"/>
      <c r="AM627" s="247"/>
      <c r="AN627" s="247"/>
      <c r="AO627" s="247"/>
      <c r="AP627" s="247"/>
      <c r="AQ627" s="247"/>
      <c r="AR627" s="247"/>
      <c r="AS627" s="247"/>
      <c r="AT627" s="247"/>
      <c r="AU627" s="247"/>
      <c r="AV627" s="247"/>
      <c r="AW627" s="247"/>
      <c r="AX627" s="247"/>
      <c r="AY627" s="247"/>
      <c r="AZ627" s="247"/>
      <c r="BA627" s="247"/>
      <c r="BB627" s="247"/>
      <c r="BC627" s="247"/>
      <c r="BD627" s="247"/>
      <c r="BE627" s="247"/>
      <c r="BF627" s="247"/>
      <c r="BG627" s="247"/>
      <c r="BH627" s="247"/>
      <c r="BI627" s="247"/>
      <c r="BJ627" s="248"/>
    </row>
    <row r="628" spans="2:62" ht="15">
      <c r="B628" s="246" t="s">
        <v>419</v>
      </c>
      <c r="C628" s="247"/>
      <c r="D628" s="247"/>
      <c r="E628" s="247"/>
      <c r="F628" s="247"/>
      <c r="G628" s="247"/>
      <c r="H628" s="247"/>
      <c r="I628" s="247"/>
      <c r="J628" s="247"/>
      <c r="K628" s="247"/>
      <c r="L628" s="247"/>
      <c r="M628" s="247"/>
      <c r="N628" s="247"/>
      <c r="O628" s="247"/>
      <c r="P628" s="247"/>
      <c r="Q628" s="247"/>
      <c r="R628" s="247"/>
      <c r="S628" s="247"/>
      <c r="T628" s="247"/>
      <c r="U628" s="247"/>
      <c r="V628" s="247"/>
      <c r="W628" s="247"/>
      <c r="X628" s="247"/>
      <c r="Y628" s="247"/>
      <c r="Z628" s="247"/>
      <c r="AA628" s="247"/>
      <c r="AB628" s="247"/>
      <c r="AC628" s="247"/>
      <c r="AD628" s="247"/>
      <c r="AE628" s="247"/>
      <c r="AF628" s="247"/>
      <c r="AG628" s="247"/>
      <c r="AH628" s="247"/>
      <c r="AI628" s="247"/>
      <c r="AJ628" s="247"/>
      <c r="AK628" s="247"/>
      <c r="AL628" s="247"/>
      <c r="AM628" s="247"/>
      <c r="AN628" s="247"/>
      <c r="AO628" s="247"/>
      <c r="AP628" s="247"/>
      <c r="AQ628" s="247"/>
      <c r="AR628" s="247"/>
      <c r="AS628" s="247"/>
      <c r="AT628" s="247"/>
      <c r="AU628" s="247"/>
      <c r="AV628" s="247"/>
      <c r="AW628" s="247"/>
      <c r="AX628" s="247"/>
      <c r="AY628" s="247"/>
      <c r="AZ628" s="247"/>
      <c r="BA628" s="247"/>
      <c r="BB628" s="247"/>
      <c r="BC628" s="247"/>
      <c r="BD628" s="247"/>
      <c r="BE628" s="247"/>
      <c r="BF628" s="247"/>
      <c r="BG628" s="247"/>
      <c r="BH628" s="247"/>
      <c r="BI628" s="247"/>
      <c r="BJ628" s="248"/>
    </row>
    <row r="629" spans="2:62" ht="15">
      <c r="B629" s="246" t="s">
        <v>380</v>
      </c>
      <c r="C629" s="204"/>
      <c r="D629" s="204"/>
      <c r="E629" s="204"/>
      <c r="F629" s="204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  <c r="AC629" s="204"/>
      <c r="AD629" s="204"/>
      <c r="AE629" s="204"/>
      <c r="AF629" s="204"/>
      <c r="AG629" s="204"/>
      <c r="AH629" s="204"/>
      <c r="AI629" s="204"/>
      <c r="AJ629" s="204"/>
      <c r="AK629" s="204"/>
      <c r="AL629" s="204"/>
      <c r="AM629" s="204"/>
      <c r="AN629" s="204"/>
      <c r="AO629" s="204"/>
      <c r="AP629" s="204"/>
      <c r="AQ629" s="204"/>
      <c r="AR629" s="204"/>
      <c r="AS629" s="204"/>
      <c r="AT629" s="204"/>
      <c r="AU629" s="204"/>
      <c r="AV629" s="204"/>
      <c r="AW629" s="204"/>
      <c r="AX629" s="204"/>
      <c r="AY629" s="204"/>
      <c r="AZ629" s="204"/>
      <c r="BA629" s="204"/>
      <c r="BB629" s="204"/>
      <c r="BC629" s="204"/>
      <c r="BD629" s="204"/>
      <c r="BE629" s="204"/>
      <c r="BF629" s="204"/>
      <c r="BG629" s="204"/>
      <c r="BH629" s="204"/>
      <c r="BI629" s="204"/>
      <c r="BJ629" s="248"/>
    </row>
    <row r="630" spans="2:62" ht="15">
      <c r="B630" s="90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91"/>
    </row>
    <row r="632" spans="2:62" ht="12.75">
      <c r="B632" s="34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6"/>
    </row>
    <row r="633" spans="2:62" ht="13.5">
      <c r="B633" s="249" t="s">
        <v>51</v>
      </c>
      <c r="C633" s="250"/>
      <c r="D633" s="251" t="s">
        <v>213</v>
      </c>
      <c r="E633" s="251"/>
      <c r="F633" s="251"/>
      <c r="G633" s="251"/>
      <c r="H633" s="251"/>
      <c r="I633" s="251"/>
      <c r="J633" s="3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9"/>
    </row>
    <row r="634" spans="2:62" ht="4.5" customHeight="1">
      <c r="B634" s="103"/>
      <c r="C634" s="104"/>
      <c r="D634" s="78"/>
      <c r="E634" s="78"/>
      <c r="F634" s="78"/>
      <c r="G634" s="78"/>
      <c r="H634" s="78"/>
      <c r="I634" s="78"/>
      <c r="J634" s="3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9"/>
    </row>
    <row r="635" spans="2:62" ht="12.75">
      <c r="B635" s="32"/>
      <c r="C635" s="547" t="s">
        <v>420</v>
      </c>
      <c r="D635" s="314"/>
      <c r="E635" s="314"/>
      <c r="F635" s="314"/>
      <c r="G635" s="314"/>
      <c r="H635" s="314"/>
      <c r="I635" s="314"/>
      <c r="J635" s="314"/>
      <c r="K635" s="314"/>
      <c r="L635" s="314"/>
      <c r="M635" s="314"/>
      <c r="N635" s="314"/>
      <c r="O635" s="314"/>
      <c r="P635" s="314"/>
      <c r="Q635" s="314"/>
      <c r="R635" s="314"/>
      <c r="S635" s="314"/>
      <c r="T635" s="314"/>
      <c r="U635" s="314"/>
      <c r="V635" s="314"/>
      <c r="W635" s="314"/>
      <c r="X635" s="314"/>
      <c r="Y635" s="314"/>
      <c r="Z635" s="314"/>
      <c r="AA635" s="314"/>
      <c r="AB635" s="314"/>
      <c r="AC635" s="314"/>
      <c r="AD635" s="314"/>
      <c r="AE635" s="314"/>
      <c r="AF635" s="314"/>
      <c r="AG635" s="314"/>
      <c r="AH635" s="314"/>
      <c r="AI635" s="314"/>
      <c r="AJ635" s="314"/>
      <c r="AK635" s="314"/>
      <c r="AL635" s="314"/>
      <c r="AM635" s="314"/>
      <c r="AN635" s="314"/>
      <c r="AO635" s="314"/>
      <c r="AP635" s="314"/>
      <c r="AQ635" s="314"/>
      <c r="AR635" s="314"/>
      <c r="AS635" s="314"/>
      <c r="AT635" s="314"/>
      <c r="AU635" s="314"/>
      <c r="AV635" s="314"/>
      <c r="AW635" s="314"/>
      <c r="AX635" s="314"/>
      <c r="AY635" s="314"/>
      <c r="AZ635" s="314"/>
      <c r="BA635" s="314"/>
      <c r="BB635" s="314"/>
      <c r="BC635" s="314"/>
      <c r="BD635" s="314"/>
      <c r="BE635" s="314"/>
      <c r="BF635" s="314"/>
      <c r="BG635" s="314"/>
      <c r="BH635" s="314"/>
      <c r="BI635" s="314"/>
      <c r="BJ635" s="19"/>
    </row>
    <row r="636" spans="2:62" ht="12.75">
      <c r="B636" s="32"/>
      <c r="C636" s="314"/>
      <c r="D636" s="314"/>
      <c r="E636" s="314"/>
      <c r="F636" s="314"/>
      <c r="G636" s="314"/>
      <c r="H636" s="314"/>
      <c r="I636" s="314"/>
      <c r="J636" s="314"/>
      <c r="K636" s="314"/>
      <c r="L636" s="314"/>
      <c r="M636" s="314"/>
      <c r="N636" s="314"/>
      <c r="O636" s="314"/>
      <c r="P636" s="314"/>
      <c r="Q636" s="314"/>
      <c r="R636" s="314"/>
      <c r="S636" s="314"/>
      <c r="T636" s="314"/>
      <c r="U636" s="314"/>
      <c r="V636" s="314"/>
      <c r="W636" s="314"/>
      <c r="X636" s="314"/>
      <c r="Y636" s="314"/>
      <c r="Z636" s="314"/>
      <c r="AA636" s="314"/>
      <c r="AB636" s="314"/>
      <c r="AC636" s="314"/>
      <c r="AD636" s="314"/>
      <c r="AE636" s="314"/>
      <c r="AF636" s="314"/>
      <c r="AG636" s="314"/>
      <c r="AH636" s="314"/>
      <c r="AI636" s="314"/>
      <c r="AJ636" s="314"/>
      <c r="AK636" s="314"/>
      <c r="AL636" s="314"/>
      <c r="AM636" s="314"/>
      <c r="AN636" s="314"/>
      <c r="AO636" s="314"/>
      <c r="AP636" s="314"/>
      <c r="AQ636" s="314"/>
      <c r="AR636" s="314"/>
      <c r="AS636" s="314"/>
      <c r="AT636" s="314"/>
      <c r="AU636" s="314"/>
      <c r="AV636" s="314"/>
      <c r="AW636" s="314"/>
      <c r="AX636" s="314"/>
      <c r="AY636" s="314"/>
      <c r="AZ636" s="314"/>
      <c r="BA636" s="314"/>
      <c r="BB636" s="314"/>
      <c r="BC636" s="314"/>
      <c r="BD636" s="314"/>
      <c r="BE636" s="314"/>
      <c r="BF636" s="314"/>
      <c r="BG636" s="314"/>
      <c r="BH636" s="314"/>
      <c r="BI636" s="314"/>
      <c r="BJ636" s="19"/>
    </row>
    <row r="637" spans="2:62" ht="12.75">
      <c r="B637" s="32"/>
      <c r="C637" s="314"/>
      <c r="D637" s="314"/>
      <c r="E637" s="314"/>
      <c r="F637" s="314"/>
      <c r="G637" s="314"/>
      <c r="H637" s="314"/>
      <c r="I637" s="314"/>
      <c r="J637" s="314"/>
      <c r="K637" s="314"/>
      <c r="L637" s="314"/>
      <c r="M637" s="314"/>
      <c r="N637" s="314"/>
      <c r="O637" s="314"/>
      <c r="P637" s="314"/>
      <c r="Q637" s="314"/>
      <c r="R637" s="314"/>
      <c r="S637" s="314"/>
      <c r="T637" s="314"/>
      <c r="U637" s="314"/>
      <c r="V637" s="314"/>
      <c r="W637" s="314"/>
      <c r="X637" s="314"/>
      <c r="Y637" s="314"/>
      <c r="Z637" s="314"/>
      <c r="AA637" s="314"/>
      <c r="AB637" s="314"/>
      <c r="AC637" s="314"/>
      <c r="AD637" s="314"/>
      <c r="AE637" s="314"/>
      <c r="AF637" s="314"/>
      <c r="AG637" s="314"/>
      <c r="AH637" s="314"/>
      <c r="AI637" s="314"/>
      <c r="AJ637" s="314"/>
      <c r="AK637" s="314"/>
      <c r="AL637" s="314"/>
      <c r="AM637" s="314"/>
      <c r="AN637" s="314"/>
      <c r="AO637" s="314"/>
      <c r="AP637" s="314"/>
      <c r="AQ637" s="314"/>
      <c r="AR637" s="314"/>
      <c r="AS637" s="314"/>
      <c r="AT637" s="314"/>
      <c r="AU637" s="314"/>
      <c r="AV637" s="314"/>
      <c r="AW637" s="314"/>
      <c r="AX637" s="314"/>
      <c r="AY637" s="314"/>
      <c r="AZ637" s="314"/>
      <c r="BA637" s="314"/>
      <c r="BB637" s="314"/>
      <c r="BC637" s="314"/>
      <c r="BD637" s="314"/>
      <c r="BE637" s="314"/>
      <c r="BF637" s="314"/>
      <c r="BG637" s="314"/>
      <c r="BH637" s="314"/>
      <c r="BI637" s="314"/>
      <c r="BJ637" s="19"/>
    </row>
    <row r="638" spans="2:62" ht="9.75" customHeight="1">
      <c r="B638" s="32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/>
      <c r="AC638" s="151"/>
      <c r="AD638" s="151"/>
      <c r="AE638" s="151"/>
      <c r="AF638" s="151"/>
      <c r="AG638" s="151"/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  <c r="BI638" s="151"/>
      <c r="BJ638" s="19"/>
    </row>
    <row r="639" spans="2:62" ht="12.75">
      <c r="B639" s="32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/>
      <c r="AC639" s="151"/>
      <c r="AD639" s="151"/>
      <c r="AE639" s="151"/>
      <c r="AF639" s="151"/>
      <c r="AG639" s="151"/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549" t="s">
        <v>381</v>
      </c>
      <c r="AW639" s="209"/>
      <c r="AX639" s="209"/>
      <c r="AY639" s="209"/>
      <c r="AZ639" s="209"/>
      <c r="BA639" s="209"/>
      <c r="BB639" s="550"/>
      <c r="BC639" s="550"/>
      <c r="BD639" s="550"/>
      <c r="BE639" s="192" t="s">
        <v>382</v>
      </c>
      <c r="BF639" s="550"/>
      <c r="BG639" s="550"/>
      <c r="BH639" s="550"/>
      <c r="BI639" s="151"/>
      <c r="BJ639" s="19"/>
    </row>
    <row r="640" spans="2:62" ht="12.75">
      <c r="B640" s="33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20"/>
    </row>
    <row r="642" spans="2:62" ht="13.5">
      <c r="B642" s="457" t="s">
        <v>52</v>
      </c>
      <c r="C642" s="458"/>
      <c r="D642" s="471" t="s">
        <v>383</v>
      </c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Q642" s="221"/>
      <c r="R642" s="221"/>
      <c r="S642" s="221"/>
      <c r="T642" s="221"/>
      <c r="U642" s="221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26"/>
      <c r="BB642" s="26"/>
      <c r="BC642" s="26"/>
      <c r="BD642" s="26"/>
      <c r="BE642" s="26"/>
      <c r="BF642" s="26"/>
      <c r="BG642" s="26"/>
      <c r="BH642" s="26"/>
      <c r="BI642" s="26"/>
      <c r="BJ642" s="27"/>
    </row>
    <row r="643" spans="2:62" ht="12.75">
      <c r="B643" s="224"/>
      <c r="C643" s="221"/>
      <c r="D643" s="221"/>
      <c r="E643" s="221"/>
      <c r="F643" s="221"/>
      <c r="G643" s="221"/>
      <c r="H643" s="221"/>
      <c r="I643" s="221"/>
      <c r="J643" s="221"/>
      <c r="K643" s="221"/>
      <c r="L643" s="221"/>
      <c r="M643" s="221"/>
      <c r="N643" s="221"/>
      <c r="O643" s="221"/>
      <c r="P643" s="221"/>
      <c r="Q643" s="221"/>
      <c r="R643" s="221"/>
      <c r="S643" s="221"/>
      <c r="T643" s="221"/>
      <c r="U643" s="221"/>
      <c r="V643" s="221"/>
      <c r="W643" s="221"/>
      <c r="X643" s="221"/>
      <c r="Y643" s="221"/>
      <c r="Z643" s="221"/>
      <c r="AA643" s="221"/>
      <c r="AB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  <c r="AM643" s="221"/>
      <c r="AN643" s="221"/>
      <c r="AO643" s="221"/>
      <c r="AP643" s="221"/>
      <c r="AQ643" s="221"/>
      <c r="AR643" s="221"/>
      <c r="AS643" s="221"/>
      <c r="AT643" s="221"/>
      <c r="AU643" s="221"/>
      <c r="AV643" s="221"/>
      <c r="AW643" s="221"/>
      <c r="AX643" s="221"/>
      <c r="AY643" s="221"/>
      <c r="AZ643" s="221"/>
      <c r="BA643" s="221"/>
      <c r="BB643" s="221"/>
      <c r="BC643" s="221"/>
      <c r="BD643" s="221"/>
      <c r="BE643" s="221"/>
      <c r="BF643" s="221"/>
      <c r="BG643" s="221"/>
      <c r="BH643" s="221"/>
      <c r="BI643" s="221"/>
      <c r="BJ643" s="222"/>
    </row>
    <row r="644" spans="2:62" ht="12.75">
      <c r="B644" s="11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193"/>
      <c r="AZ644" s="189"/>
      <c r="BA644" s="189"/>
      <c r="BB644" s="189"/>
      <c r="BC644" s="189"/>
      <c r="BD644" s="189"/>
      <c r="BE644" s="189"/>
      <c r="BF644" s="189"/>
      <c r="BG644" s="189"/>
      <c r="BH644" s="189"/>
      <c r="BI644" s="189"/>
      <c r="BJ644" s="190"/>
    </row>
    <row r="645" spans="2:62" ht="12.75">
      <c r="B645" s="32"/>
      <c r="C645" s="47" t="s">
        <v>51</v>
      </c>
      <c r="D645" s="286" t="s">
        <v>384</v>
      </c>
      <c r="E645" s="287"/>
      <c r="F645" s="287"/>
      <c r="G645" s="287"/>
      <c r="H645" s="287"/>
      <c r="I645" s="287"/>
      <c r="J645" s="287"/>
      <c r="K645" s="287"/>
      <c r="L645" s="287"/>
      <c r="M645" s="287"/>
      <c r="N645" s="287"/>
      <c r="O645" s="287"/>
      <c r="P645" s="287"/>
      <c r="Q645" s="287"/>
      <c r="R645" s="287"/>
      <c r="S645" s="287"/>
      <c r="T645" s="287"/>
      <c r="U645" s="287"/>
      <c r="V645" s="287"/>
      <c r="W645" s="287"/>
      <c r="X645" s="287"/>
      <c r="Y645" s="287"/>
      <c r="Z645" s="287"/>
      <c r="AA645" s="287"/>
      <c r="AB645" s="287"/>
      <c r="AC645" s="287"/>
      <c r="AD645" s="287"/>
      <c r="AE645" s="234"/>
      <c r="AF645" s="234"/>
      <c r="AG645" s="234"/>
      <c r="AH645" s="234"/>
      <c r="AI645" s="234"/>
      <c r="AJ645" s="234"/>
      <c r="AK645" s="234"/>
      <c r="AL645" s="234"/>
      <c r="AM645" s="234"/>
      <c r="AN645" s="234"/>
      <c r="AO645" s="234"/>
      <c r="AP645" s="234"/>
      <c r="AQ645" s="234"/>
      <c r="AR645" s="234"/>
      <c r="AS645" s="234"/>
      <c r="AT645" s="234"/>
      <c r="AU645" s="234"/>
      <c r="AV645" s="234"/>
      <c r="AW645" s="234"/>
      <c r="AX645" s="234"/>
      <c r="AY645" s="234"/>
      <c r="AZ645" s="234"/>
      <c r="BA645" s="234"/>
      <c r="BB645" s="234"/>
      <c r="BC645" s="234"/>
      <c r="BD645" s="234"/>
      <c r="BE645" s="234"/>
      <c r="BF645" s="234"/>
      <c r="BG645" s="234"/>
      <c r="BH645" s="234"/>
      <c r="BI645" s="17"/>
      <c r="BJ645" s="19"/>
    </row>
    <row r="646" spans="2:62" ht="12.75">
      <c r="B646" s="32"/>
      <c r="C646" s="47"/>
      <c r="D646" s="4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9"/>
    </row>
    <row r="647" spans="2:62" ht="12.75">
      <c r="B647" s="32"/>
      <c r="C647" s="47" t="s">
        <v>52</v>
      </c>
      <c r="D647" s="286" t="s">
        <v>102</v>
      </c>
      <c r="E647" s="287"/>
      <c r="F647" s="287"/>
      <c r="G647" s="287"/>
      <c r="H647" s="287"/>
      <c r="I647" s="234"/>
      <c r="J647" s="234"/>
      <c r="K647" s="234"/>
      <c r="L647" s="234"/>
      <c r="M647" s="234"/>
      <c r="N647" s="234"/>
      <c r="O647" s="234"/>
      <c r="P647" s="234"/>
      <c r="Q647" s="234"/>
      <c r="R647" s="234"/>
      <c r="S647" s="234"/>
      <c r="T647" s="234"/>
      <c r="U647" s="234"/>
      <c r="V647" s="234"/>
      <c r="W647" s="234"/>
      <c r="X647" s="234"/>
      <c r="Y647" s="234"/>
      <c r="Z647" s="234"/>
      <c r="AA647" s="234"/>
      <c r="AB647" s="234"/>
      <c r="AC647" s="234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9"/>
    </row>
    <row r="648" spans="2:62" ht="12.75">
      <c r="B648" s="33"/>
      <c r="C648" s="49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20"/>
    </row>
    <row r="649" ht="12.75">
      <c r="C649" s="45"/>
    </row>
    <row r="650" spans="2:62" ht="12.75">
      <c r="B650" s="34"/>
      <c r="C650" s="43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6"/>
    </row>
    <row r="651" spans="2:62" ht="12.75">
      <c r="B651" s="32"/>
      <c r="C651" s="47" t="s">
        <v>51</v>
      </c>
      <c r="D651" s="548" t="s">
        <v>385</v>
      </c>
      <c r="E651" s="287"/>
      <c r="F651" s="287"/>
      <c r="G651" s="287"/>
      <c r="H651" s="287"/>
      <c r="I651" s="287"/>
      <c r="J651" s="287"/>
      <c r="K651" s="287"/>
      <c r="L651" s="234"/>
      <c r="M651" s="234"/>
      <c r="N651" s="234"/>
      <c r="O651" s="234"/>
      <c r="P651" s="234"/>
      <c r="Q651" s="234"/>
      <c r="R651" s="234"/>
      <c r="S651" s="234"/>
      <c r="T651" s="234"/>
      <c r="U651" s="234"/>
      <c r="V651" s="234"/>
      <c r="W651" s="234"/>
      <c r="X651" s="234"/>
      <c r="Y651" s="234"/>
      <c r="Z651" s="234"/>
      <c r="AA651" s="234"/>
      <c r="AB651" s="234"/>
      <c r="AC651" s="234"/>
      <c r="AD651" s="234"/>
      <c r="AE651" s="234"/>
      <c r="AF651" s="234"/>
      <c r="AG651" s="234"/>
      <c r="AH651" s="234"/>
      <c r="AI651" s="234"/>
      <c r="AJ651" s="234"/>
      <c r="AK651" s="234"/>
      <c r="AL651" s="234"/>
      <c r="AM651" s="234"/>
      <c r="AN651" s="234"/>
      <c r="AO651" s="234"/>
      <c r="AP651" s="234"/>
      <c r="AQ651" s="234"/>
      <c r="AR651" s="234"/>
      <c r="AS651" s="234"/>
      <c r="AT651" s="234"/>
      <c r="AU651" s="234"/>
      <c r="AV651" s="234"/>
      <c r="AW651" s="234"/>
      <c r="AX651" s="234"/>
      <c r="AY651" s="234"/>
      <c r="AZ651" s="234"/>
      <c r="BA651" s="234"/>
      <c r="BB651" s="234"/>
      <c r="BC651" s="234"/>
      <c r="BD651" s="234"/>
      <c r="BE651" s="234"/>
      <c r="BF651" s="234"/>
      <c r="BG651" s="234"/>
      <c r="BH651" s="234"/>
      <c r="BI651" s="17"/>
      <c r="BJ651" s="19"/>
    </row>
    <row r="652" spans="2:62" ht="12.75">
      <c r="B652" s="32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9"/>
    </row>
    <row r="653" spans="2:62" ht="12.75">
      <c r="B653" s="32"/>
      <c r="C653" s="47" t="s">
        <v>52</v>
      </c>
      <c r="D653" s="286" t="s">
        <v>103</v>
      </c>
      <c r="E653" s="287"/>
      <c r="F653" s="287"/>
      <c r="G653" s="287"/>
      <c r="H653" s="287"/>
      <c r="I653" s="287"/>
      <c r="J653" s="287"/>
      <c r="K653" s="287"/>
      <c r="L653" s="287"/>
      <c r="M653" s="234"/>
      <c r="N653" s="234"/>
      <c r="O653" s="234"/>
      <c r="P653" s="234"/>
      <c r="Q653" s="234"/>
      <c r="R653" s="234"/>
      <c r="S653" s="234"/>
      <c r="T653" s="234"/>
      <c r="U653" s="234"/>
      <c r="V653" s="234"/>
      <c r="W653" s="234"/>
      <c r="X653" s="234"/>
      <c r="Y653" s="234"/>
      <c r="Z653" s="234"/>
      <c r="AA653" s="234"/>
      <c r="AB653" s="234"/>
      <c r="AC653" s="234"/>
      <c r="AD653" s="234"/>
      <c r="AE653" s="234"/>
      <c r="AF653" s="234"/>
      <c r="AG653" s="234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9"/>
    </row>
    <row r="654" spans="2:62" ht="12.75">
      <c r="B654" s="32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9"/>
    </row>
    <row r="655" spans="2:62" ht="12.75">
      <c r="B655" s="32"/>
      <c r="C655" s="47" t="s">
        <v>53</v>
      </c>
      <c r="D655" s="286" t="s">
        <v>386</v>
      </c>
      <c r="E655" s="287"/>
      <c r="F655" s="287"/>
      <c r="G655" s="287"/>
      <c r="H655" s="287"/>
      <c r="I655" s="287"/>
      <c r="J655" s="287"/>
      <c r="K655" s="287"/>
      <c r="L655" s="287"/>
      <c r="M655" s="287"/>
      <c r="N655" s="287"/>
      <c r="O655" s="287"/>
      <c r="P655" s="287"/>
      <c r="Q655" s="287"/>
      <c r="R655" s="287"/>
      <c r="S655" s="287"/>
      <c r="T655" s="287"/>
      <c r="U655" s="287"/>
      <c r="V655" s="287"/>
      <c r="W655" s="287"/>
      <c r="X655" s="287"/>
      <c r="Y655" s="234"/>
      <c r="Z655" s="234"/>
      <c r="AA655" s="234"/>
      <c r="AB655" s="234"/>
      <c r="AC655" s="234"/>
      <c r="AD655" s="234"/>
      <c r="AE655" s="234"/>
      <c r="AF655" s="234"/>
      <c r="AG655" s="234"/>
      <c r="AH655" s="234"/>
      <c r="AI655" s="234"/>
      <c r="AJ655" s="234"/>
      <c r="AK655" s="234"/>
      <c r="AL655" s="234"/>
      <c r="AM655" s="234"/>
      <c r="AN655" s="234"/>
      <c r="AO655" s="234"/>
      <c r="AP655" s="234"/>
      <c r="AQ655" s="234"/>
      <c r="AR655" s="234"/>
      <c r="AS655" s="234"/>
      <c r="AT655" s="234"/>
      <c r="AU655" s="234"/>
      <c r="AV655" s="234"/>
      <c r="AW655" s="234"/>
      <c r="AX655" s="234"/>
      <c r="AY655" s="234"/>
      <c r="AZ655" s="234"/>
      <c r="BA655" s="234"/>
      <c r="BB655" s="234"/>
      <c r="BC655" s="234"/>
      <c r="BD655" s="234"/>
      <c r="BE655" s="234"/>
      <c r="BF655" s="234"/>
      <c r="BG655" s="234"/>
      <c r="BH655" s="234"/>
      <c r="BI655" s="17"/>
      <c r="BJ655" s="19"/>
    </row>
    <row r="656" spans="2:62" ht="12.75">
      <c r="B656" s="33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20"/>
    </row>
    <row r="658" spans="2:62" ht="12.75">
      <c r="B658" s="34"/>
      <c r="C658" s="43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6"/>
    </row>
    <row r="659" spans="2:62" ht="12.75">
      <c r="B659" s="32"/>
      <c r="C659" s="47" t="s">
        <v>51</v>
      </c>
      <c r="D659" s="548" t="s">
        <v>385</v>
      </c>
      <c r="E659" s="287"/>
      <c r="F659" s="287"/>
      <c r="G659" s="287"/>
      <c r="H659" s="287"/>
      <c r="I659" s="287"/>
      <c r="J659" s="287"/>
      <c r="K659" s="287"/>
      <c r="L659" s="234"/>
      <c r="M659" s="234"/>
      <c r="N659" s="234"/>
      <c r="O659" s="234"/>
      <c r="P659" s="234"/>
      <c r="Q659" s="234"/>
      <c r="R659" s="234"/>
      <c r="S659" s="234"/>
      <c r="T659" s="234"/>
      <c r="U659" s="234"/>
      <c r="V659" s="234"/>
      <c r="W659" s="234"/>
      <c r="X659" s="234"/>
      <c r="Y659" s="234"/>
      <c r="Z659" s="234"/>
      <c r="AA659" s="234"/>
      <c r="AB659" s="234"/>
      <c r="AC659" s="234"/>
      <c r="AD659" s="234"/>
      <c r="AE659" s="234"/>
      <c r="AF659" s="234"/>
      <c r="AG659" s="234"/>
      <c r="AH659" s="234"/>
      <c r="AI659" s="234"/>
      <c r="AJ659" s="234"/>
      <c r="AK659" s="234"/>
      <c r="AL659" s="234"/>
      <c r="AM659" s="234"/>
      <c r="AN659" s="234"/>
      <c r="AO659" s="234"/>
      <c r="AP659" s="234"/>
      <c r="AQ659" s="234"/>
      <c r="AR659" s="234"/>
      <c r="AS659" s="234"/>
      <c r="AT659" s="234"/>
      <c r="AU659" s="234"/>
      <c r="AV659" s="234"/>
      <c r="AW659" s="234"/>
      <c r="AX659" s="234"/>
      <c r="AY659" s="234"/>
      <c r="AZ659" s="234"/>
      <c r="BA659" s="234"/>
      <c r="BB659" s="234"/>
      <c r="BC659" s="234"/>
      <c r="BD659" s="234"/>
      <c r="BE659" s="234"/>
      <c r="BF659" s="234"/>
      <c r="BG659" s="234"/>
      <c r="BH659" s="234"/>
      <c r="BI659" s="17"/>
      <c r="BJ659" s="19"/>
    </row>
    <row r="660" spans="2:62" ht="12.75">
      <c r="B660" s="32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9"/>
    </row>
    <row r="661" spans="2:62" ht="12.75">
      <c r="B661" s="32"/>
      <c r="C661" s="47" t="s">
        <v>52</v>
      </c>
      <c r="D661" s="286" t="s">
        <v>103</v>
      </c>
      <c r="E661" s="287"/>
      <c r="F661" s="287"/>
      <c r="G661" s="287"/>
      <c r="H661" s="287"/>
      <c r="I661" s="287"/>
      <c r="J661" s="287"/>
      <c r="K661" s="287"/>
      <c r="L661" s="287"/>
      <c r="M661" s="234"/>
      <c r="N661" s="234"/>
      <c r="O661" s="234"/>
      <c r="P661" s="234"/>
      <c r="Q661" s="234"/>
      <c r="R661" s="234"/>
      <c r="S661" s="234"/>
      <c r="T661" s="234"/>
      <c r="U661" s="234"/>
      <c r="V661" s="234"/>
      <c r="W661" s="234"/>
      <c r="X661" s="234"/>
      <c r="Y661" s="234"/>
      <c r="Z661" s="234"/>
      <c r="AA661" s="234"/>
      <c r="AB661" s="234"/>
      <c r="AC661" s="234"/>
      <c r="AD661" s="234"/>
      <c r="AE661" s="234"/>
      <c r="AF661" s="234"/>
      <c r="AG661" s="234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9"/>
    </row>
    <row r="662" spans="2:62" ht="12.75">
      <c r="B662" s="32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9"/>
    </row>
    <row r="663" spans="2:62" ht="12.75">
      <c r="B663" s="32"/>
      <c r="C663" s="47" t="s">
        <v>53</v>
      </c>
      <c r="D663" s="286" t="s">
        <v>386</v>
      </c>
      <c r="E663" s="287"/>
      <c r="F663" s="287"/>
      <c r="G663" s="287"/>
      <c r="H663" s="287"/>
      <c r="I663" s="287"/>
      <c r="J663" s="287"/>
      <c r="K663" s="287"/>
      <c r="L663" s="287"/>
      <c r="M663" s="287"/>
      <c r="N663" s="287"/>
      <c r="O663" s="287"/>
      <c r="P663" s="287"/>
      <c r="Q663" s="287"/>
      <c r="R663" s="287"/>
      <c r="S663" s="287"/>
      <c r="T663" s="287"/>
      <c r="U663" s="287"/>
      <c r="V663" s="287"/>
      <c r="W663" s="287"/>
      <c r="X663" s="287"/>
      <c r="Y663" s="234"/>
      <c r="Z663" s="234"/>
      <c r="AA663" s="234"/>
      <c r="AB663" s="234"/>
      <c r="AC663" s="234"/>
      <c r="AD663" s="234"/>
      <c r="AE663" s="234"/>
      <c r="AF663" s="234"/>
      <c r="AG663" s="234"/>
      <c r="AH663" s="234"/>
      <c r="AI663" s="234"/>
      <c r="AJ663" s="234"/>
      <c r="AK663" s="234"/>
      <c r="AL663" s="234"/>
      <c r="AM663" s="234"/>
      <c r="AN663" s="234"/>
      <c r="AO663" s="234"/>
      <c r="AP663" s="234"/>
      <c r="AQ663" s="234"/>
      <c r="AR663" s="234"/>
      <c r="AS663" s="234"/>
      <c r="AT663" s="234"/>
      <c r="AU663" s="234"/>
      <c r="AV663" s="234"/>
      <c r="AW663" s="234"/>
      <c r="AX663" s="234"/>
      <c r="AY663" s="234"/>
      <c r="AZ663" s="234"/>
      <c r="BA663" s="234"/>
      <c r="BB663" s="234"/>
      <c r="BC663" s="234"/>
      <c r="BD663" s="234"/>
      <c r="BE663" s="234"/>
      <c r="BF663" s="234"/>
      <c r="BG663" s="234"/>
      <c r="BH663" s="234"/>
      <c r="BI663" s="17"/>
      <c r="BJ663" s="19"/>
    </row>
    <row r="664" spans="2:62" ht="12.75">
      <c r="B664" s="33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20"/>
    </row>
    <row r="666" spans="2:62" ht="12.75">
      <c r="B666" s="34"/>
      <c r="C666" s="43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6"/>
    </row>
    <row r="667" spans="2:62" ht="12.75">
      <c r="B667" s="32"/>
      <c r="C667" s="47" t="s">
        <v>51</v>
      </c>
      <c r="D667" s="548" t="s">
        <v>385</v>
      </c>
      <c r="E667" s="287"/>
      <c r="F667" s="287"/>
      <c r="G667" s="287"/>
      <c r="H667" s="287"/>
      <c r="I667" s="287"/>
      <c r="J667" s="287"/>
      <c r="K667" s="287"/>
      <c r="L667" s="234"/>
      <c r="M667" s="234"/>
      <c r="N667" s="234"/>
      <c r="O667" s="234"/>
      <c r="P667" s="234"/>
      <c r="Q667" s="234"/>
      <c r="R667" s="234"/>
      <c r="S667" s="234"/>
      <c r="T667" s="234"/>
      <c r="U667" s="234"/>
      <c r="V667" s="234"/>
      <c r="W667" s="234"/>
      <c r="X667" s="234"/>
      <c r="Y667" s="234"/>
      <c r="Z667" s="234"/>
      <c r="AA667" s="234"/>
      <c r="AB667" s="234"/>
      <c r="AC667" s="234"/>
      <c r="AD667" s="234"/>
      <c r="AE667" s="234"/>
      <c r="AF667" s="234"/>
      <c r="AG667" s="234"/>
      <c r="AH667" s="234"/>
      <c r="AI667" s="234"/>
      <c r="AJ667" s="234"/>
      <c r="AK667" s="234"/>
      <c r="AL667" s="234"/>
      <c r="AM667" s="234"/>
      <c r="AN667" s="234"/>
      <c r="AO667" s="234"/>
      <c r="AP667" s="234"/>
      <c r="AQ667" s="234"/>
      <c r="AR667" s="234"/>
      <c r="AS667" s="234"/>
      <c r="AT667" s="234"/>
      <c r="AU667" s="234"/>
      <c r="AV667" s="234"/>
      <c r="AW667" s="234"/>
      <c r="AX667" s="234"/>
      <c r="AY667" s="234"/>
      <c r="AZ667" s="234"/>
      <c r="BA667" s="234"/>
      <c r="BB667" s="234"/>
      <c r="BC667" s="234"/>
      <c r="BD667" s="234"/>
      <c r="BE667" s="234"/>
      <c r="BF667" s="234"/>
      <c r="BG667" s="234"/>
      <c r="BH667" s="234"/>
      <c r="BI667" s="17"/>
      <c r="BJ667" s="19"/>
    </row>
    <row r="668" spans="2:62" ht="12.75">
      <c r="B668" s="32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9"/>
    </row>
    <row r="669" spans="2:62" ht="12.75">
      <c r="B669" s="32"/>
      <c r="C669" s="47" t="s">
        <v>52</v>
      </c>
      <c r="D669" s="286" t="s">
        <v>103</v>
      </c>
      <c r="E669" s="287"/>
      <c r="F669" s="287"/>
      <c r="G669" s="287"/>
      <c r="H669" s="287"/>
      <c r="I669" s="287"/>
      <c r="J669" s="287"/>
      <c r="K669" s="287"/>
      <c r="L669" s="287"/>
      <c r="M669" s="234"/>
      <c r="N669" s="234"/>
      <c r="O669" s="234"/>
      <c r="P669" s="234"/>
      <c r="Q669" s="234"/>
      <c r="R669" s="234"/>
      <c r="S669" s="234"/>
      <c r="T669" s="234"/>
      <c r="U669" s="234"/>
      <c r="V669" s="234"/>
      <c r="W669" s="234"/>
      <c r="X669" s="234"/>
      <c r="Y669" s="234"/>
      <c r="Z669" s="234"/>
      <c r="AA669" s="234"/>
      <c r="AB669" s="234"/>
      <c r="AC669" s="234"/>
      <c r="AD669" s="234"/>
      <c r="AE669" s="234"/>
      <c r="AF669" s="234"/>
      <c r="AG669" s="234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9"/>
    </row>
    <row r="670" spans="2:62" ht="12.75">
      <c r="B670" s="32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9"/>
    </row>
    <row r="671" spans="2:62" ht="12.75">
      <c r="B671" s="32"/>
      <c r="C671" s="47" t="s">
        <v>53</v>
      </c>
      <c r="D671" s="286" t="s">
        <v>386</v>
      </c>
      <c r="E671" s="287"/>
      <c r="F671" s="287"/>
      <c r="G671" s="287"/>
      <c r="H671" s="287"/>
      <c r="I671" s="287"/>
      <c r="J671" s="287"/>
      <c r="K671" s="287"/>
      <c r="L671" s="287"/>
      <c r="M671" s="287"/>
      <c r="N671" s="287"/>
      <c r="O671" s="287"/>
      <c r="P671" s="287"/>
      <c r="Q671" s="287"/>
      <c r="R671" s="287"/>
      <c r="S671" s="287"/>
      <c r="T671" s="287"/>
      <c r="U671" s="287"/>
      <c r="V671" s="287"/>
      <c r="W671" s="287"/>
      <c r="X671" s="287"/>
      <c r="Y671" s="234"/>
      <c r="Z671" s="234"/>
      <c r="AA671" s="234"/>
      <c r="AB671" s="234"/>
      <c r="AC671" s="234"/>
      <c r="AD671" s="234"/>
      <c r="AE671" s="234"/>
      <c r="AF671" s="234"/>
      <c r="AG671" s="234"/>
      <c r="AH671" s="234"/>
      <c r="AI671" s="234"/>
      <c r="AJ671" s="234"/>
      <c r="AK671" s="234"/>
      <c r="AL671" s="234"/>
      <c r="AM671" s="234"/>
      <c r="AN671" s="234"/>
      <c r="AO671" s="234"/>
      <c r="AP671" s="234"/>
      <c r="AQ671" s="234"/>
      <c r="AR671" s="234"/>
      <c r="AS671" s="234"/>
      <c r="AT671" s="234"/>
      <c r="AU671" s="234"/>
      <c r="AV671" s="234"/>
      <c r="AW671" s="234"/>
      <c r="AX671" s="234"/>
      <c r="AY671" s="234"/>
      <c r="AZ671" s="234"/>
      <c r="BA671" s="234"/>
      <c r="BB671" s="234"/>
      <c r="BC671" s="234"/>
      <c r="BD671" s="234"/>
      <c r="BE671" s="234"/>
      <c r="BF671" s="234"/>
      <c r="BG671" s="234"/>
      <c r="BH671" s="234"/>
      <c r="BI671" s="17"/>
      <c r="BJ671" s="19"/>
    </row>
    <row r="672" spans="2:62" ht="12.75">
      <c r="B672" s="33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20"/>
    </row>
    <row r="673" spans="2:62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</row>
    <row r="674" spans="1:62" ht="12.75">
      <c r="A674" s="34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6"/>
    </row>
    <row r="675" spans="1:62" ht="12.75">
      <c r="A675" s="32"/>
      <c r="B675" s="17"/>
      <c r="C675" s="286" t="s">
        <v>387</v>
      </c>
      <c r="D675" s="264"/>
      <c r="E675" s="264"/>
      <c r="F675" s="264"/>
      <c r="G675" s="264"/>
      <c r="H675" s="264"/>
      <c r="I675" s="264"/>
      <c r="J675" s="264"/>
      <c r="K675" s="264"/>
      <c r="L675" s="264"/>
      <c r="M675" s="26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  <c r="Y675" s="264"/>
      <c r="Z675" s="264"/>
      <c r="AA675" s="264"/>
      <c r="AB675" s="264"/>
      <c r="AC675" s="264"/>
      <c r="AD675" s="264"/>
      <c r="AE675" s="264"/>
      <c r="AF675" s="264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9"/>
    </row>
    <row r="676" spans="1:62" ht="12.75">
      <c r="A676" s="33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20"/>
    </row>
    <row r="678" spans="2:62" ht="12.75">
      <c r="B678" s="183"/>
      <c r="C678" s="183"/>
      <c r="D678" s="183"/>
      <c r="E678" s="183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</row>
    <row r="679" spans="4:40" ht="12.75">
      <c r="D679" s="391">
        <f>T(D447)</f>
      </c>
      <c r="E679" s="391"/>
      <c r="F679" s="391"/>
      <c r="G679" s="391"/>
      <c r="H679" s="391"/>
      <c r="I679" s="391"/>
      <c r="J679" s="391"/>
      <c r="K679" s="391"/>
      <c r="L679" s="391"/>
      <c r="M679" s="391"/>
      <c r="N679" s="391"/>
      <c r="O679" s="391"/>
      <c r="P679" s="9" t="s">
        <v>74</v>
      </c>
      <c r="Q679" s="391">
        <f>T(Q447)</f>
      </c>
      <c r="R679" s="391"/>
      <c r="S679" s="391"/>
      <c r="T679" s="391"/>
      <c r="U679" s="247" t="s">
        <v>39</v>
      </c>
      <c r="V679" s="247"/>
      <c r="W679" s="391">
        <f>T(W447)</f>
      </c>
      <c r="X679" s="391"/>
      <c r="Y679" s="391"/>
      <c r="Z679" s="391"/>
      <c r="AA679" s="391"/>
      <c r="AB679" s="391"/>
      <c r="AC679" s="391"/>
      <c r="AD679" s="391"/>
      <c r="AE679" s="247" t="s">
        <v>40</v>
      </c>
      <c r="AF679" s="247"/>
      <c r="AG679" s="391">
        <f>T(AG447)</f>
      </c>
      <c r="AH679" s="391"/>
      <c r="AI679" s="264" t="s">
        <v>70</v>
      </c>
      <c r="AJ679" s="264"/>
      <c r="AM679" s="287" t="s">
        <v>76</v>
      </c>
      <c r="AN679" s="287"/>
    </row>
    <row r="680" spans="8:11" ht="12.75">
      <c r="H680" s="269" t="s">
        <v>83</v>
      </c>
      <c r="I680" s="269"/>
      <c r="J680" s="269"/>
      <c r="K680" s="269"/>
    </row>
    <row r="681" spans="42:59" ht="12.75">
      <c r="AP681" s="265"/>
      <c r="AQ681" s="265"/>
      <c r="AR681" s="265"/>
      <c r="AS681" s="265"/>
      <c r="AT681" s="265"/>
      <c r="AU681" s="265"/>
      <c r="AV681" s="265"/>
      <c r="AW681" s="265"/>
      <c r="AX681" s="265"/>
      <c r="AY681" s="265"/>
      <c r="AZ681" s="265"/>
      <c r="BA681" s="265"/>
      <c r="BB681" s="265"/>
      <c r="BC681" s="265"/>
      <c r="BD681" s="265"/>
      <c r="BE681" s="265"/>
      <c r="BF681" s="265"/>
      <c r="BG681" s="265"/>
    </row>
    <row r="682" ht="12.75">
      <c r="AT682" t="s">
        <v>75</v>
      </c>
    </row>
  </sheetData>
  <sheetProtection/>
  <mergeCells count="1125">
    <mergeCell ref="D667:K667"/>
    <mergeCell ref="D669:L669"/>
    <mergeCell ref="D671:X671"/>
    <mergeCell ref="Y671:BH671"/>
    <mergeCell ref="D655:X655"/>
    <mergeCell ref="Y655:BH655"/>
    <mergeCell ref="D659:K659"/>
    <mergeCell ref="D661:L661"/>
    <mergeCell ref="D663:X663"/>
    <mergeCell ref="Y663:BH663"/>
    <mergeCell ref="D647:H647"/>
    <mergeCell ref="D653:L653"/>
    <mergeCell ref="D651:K651"/>
    <mergeCell ref="AV639:BA639"/>
    <mergeCell ref="BB639:BD639"/>
    <mergeCell ref="BF639:BH639"/>
    <mergeCell ref="D642:U642"/>
    <mergeCell ref="B539:E539"/>
    <mergeCell ref="F539:AX539"/>
    <mergeCell ref="AY539:BJ539"/>
    <mergeCell ref="C635:BI637"/>
    <mergeCell ref="AE645:BH645"/>
    <mergeCell ref="D645:AD645"/>
    <mergeCell ref="B642:C642"/>
    <mergeCell ref="B541:BJ541"/>
    <mergeCell ref="B555:BJ555"/>
    <mergeCell ref="B565:BJ565"/>
    <mergeCell ref="L667:BH667"/>
    <mergeCell ref="L659:BH659"/>
    <mergeCell ref="B643:BJ643"/>
    <mergeCell ref="B222:AX222"/>
    <mergeCell ref="AK51:BG53"/>
    <mergeCell ref="AK27:BG27"/>
    <mergeCell ref="AI43:AJ43"/>
    <mergeCell ref="F69:P69"/>
    <mergeCell ref="U69:BB69"/>
    <mergeCell ref="E87:BJ87"/>
    <mergeCell ref="AG679:AH679"/>
    <mergeCell ref="AI679:AJ679"/>
    <mergeCell ref="AM679:AN679"/>
    <mergeCell ref="H680:K680"/>
    <mergeCell ref="AP681:BG681"/>
    <mergeCell ref="I647:AC647"/>
    <mergeCell ref="M653:AG653"/>
    <mergeCell ref="M661:AG661"/>
    <mergeCell ref="M669:AG669"/>
    <mergeCell ref="C675:AF675"/>
    <mergeCell ref="D679:O679"/>
    <mergeCell ref="Q679:T679"/>
    <mergeCell ref="U679:V679"/>
    <mergeCell ref="W679:AD679"/>
    <mergeCell ref="AE679:AF679"/>
    <mergeCell ref="AK60:AM60"/>
    <mergeCell ref="Z66:BH66"/>
    <mergeCell ref="M67:AH67"/>
    <mergeCell ref="BB65:BC65"/>
    <mergeCell ref="F65:N65"/>
    <mergeCell ref="AP58:AR58"/>
    <mergeCell ref="AP60:AR60"/>
    <mergeCell ref="AU58:AW58"/>
    <mergeCell ref="AU60:AW60"/>
    <mergeCell ref="AY58:BA58"/>
    <mergeCell ref="AY60:BA60"/>
    <mergeCell ref="BG58:BI58"/>
    <mergeCell ref="BG60:BI60"/>
    <mergeCell ref="Q58:S58"/>
    <mergeCell ref="Q60:S60"/>
    <mergeCell ref="V58:X58"/>
    <mergeCell ref="V60:X60"/>
    <mergeCell ref="AA58:AC58"/>
    <mergeCell ref="AA60:AC60"/>
    <mergeCell ref="AF58:AH58"/>
    <mergeCell ref="AF60:AH60"/>
    <mergeCell ref="AK43:BG43"/>
    <mergeCell ref="AK41:BG41"/>
    <mergeCell ref="AK49:BG49"/>
    <mergeCell ref="BH51:BI51"/>
    <mergeCell ref="AK54:AN54"/>
    <mergeCell ref="AO54:BG54"/>
    <mergeCell ref="BH54:BI54"/>
    <mergeCell ref="BH45:BI45"/>
    <mergeCell ref="AI45:AJ45"/>
    <mergeCell ref="AI49:AJ49"/>
    <mergeCell ref="AK45:BF47"/>
    <mergeCell ref="AI54:AJ54"/>
    <mergeCell ref="B523:E523"/>
    <mergeCell ref="F523:AX523"/>
    <mergeCell ref="AY523:BJ523"/>
    <mergeCell ref="AU131:AV131"/>
    <mergeCell ref="B196:C196"/>
    <mergeCell ref="D186:T186"/>
    <mergeCell ref="AC128:AV128"/>
    <mergeCell ref="AS131:AT131"/>
    <mergeCell ref="AQ129:AR129"/>
    <mergeCell ref="AI131:AP131"/>
    <mergeCell ref="B538:E538"/>
    <mergeCell ref="F538:AX538"/>
    <mergeCell ref="AM259:AN259"/>
    <mergeCell ref="H260:K260"/>
    <mergeCell ref="B257:C257"/>
    <mergeCell ref="D250:P250"/>
    <mergeCell ref="AY538:BJ538"/>
    <mergeCell ref="B194:C194"/>
    <mergeCell ref="AQ131:AR131"/>
    <mergeCell ref="Q221:BJ221"/>
    <mergeCell ref="B250:C250"/>
    <mergeCell ref="B131:D131"/>
    <mergeCell ref="E131:AB131"/>
    <mergeCell ref="B200:C200"/>
    <mergeCell ref="B164:E164"/>
    <mergeCell ref="B165:E165"/>
    <mergeCell ref="AI65:AN65"/>
    <mergeCell ref="D274:I274"/>
    <mergeCell ref="D275:T275"/>
    <mergeCell ref="G268:BJ268"/>
    <mergeCell ref="Q259:T259"/>
    <mergeCell ref="U259:V259"/>
    <mergeCell ref="B269:BJ269"/>
    <mergeCell ref="D259:O259"/>
    <mergeCell ref="AI259:AJ259"/>
    <mergeCell ref="B192:C192"/>
    <mergeCell ref="B252:C252"/>
    <mergeCell ref="B238:BJ238"/>
    <mergeCell ref="AY257:BJ257"/>
    <mergeCell ref="AY252:BJ252"/>
    <mergeCell ref="B270:BJ270"/>
    <mergeCell ref="B166:E166"/>
    <mergeCell ref="W172:AD172"/>
    <mergeCell ref="H233:K233"/>
    <mergeCell ref="AP234:BG234"/>
    <mergeCell ref="G239:BJ239"/>
    <mergeCell ref="AI232:AJ232"/>
    <mergeCell ref="AM232:AN232"/>
    <mergeCell ref="Q232:T232"/>
    <mergeCell ref="U232:V232"/>
    <mergeCell ref="B315:BJ315"/>
    <mergeCell ref="B284:C284"/>
    <mergeCell ref="B312:BJ312"/>
    <mergeCell ref="B314:BJ314"/>
    <mergeCell ref="D304:O304"/>
    <mergeCell ref="Q304:T304"/>
    <mergeCell ref="AM304:AN304"/>
    <mergeCell ref="B274:C274"/>
    <mergeCell ref="AY297:BJ297"/>
    <mergeCell ref="D293:AX293"/>
    <mergeCell ref="B281:C281"/>
    <mergeCell ref="D281:AX281"/>
    <mergeCell ref="B282:C282"/>
    <mergeCell ref="B283:C283"/>
    <mergeCell ref="D282:AX282"/>
    <mergeCell ref="D283:AX283"/>
    <mergeCell ref="B501:BJ501"/>
    <mergeCell ref="D327:E327"/>
    <mergeCell ref="AG327:AH327"/>
    <mergeCell ref="B336:C336"/>
    <mergeCell ref="AY503:BJ503"/>
    <mergeCell ref="D495:T495"/>
    <mergeCell ref="U495:BH495"/>
    <mergeCell ref="B504:E504"/>
    <mergeCell ref="F504:AX504"/>
    <mergeCell ref="AY504:BJ504"/>
    <mergeCell ref="B502:E502"/>
    <mergeCell ref="F502:AX502"/>
    <mergeCell ref="AY502:BJ502"/>
    <mergeCell ref="B503:E503"/>
    <mergeCell ref="F503:AX503"/>
    <mergeCell ref="B256:C256"/>
    <mergeCell ref="B255:C255"/>
    <mergeCell ref="K276:AH276"/>
    <mergeCell ref="B499:C499"/>
    <mergeCell ref="D499:U499"/>
    <mergeCell ref="AY499:BJ499"/>
    <mergeCell ref="AU496:BH496"/>
    <mergeCell ref="D342:AU342"/>
    <mergeCell ref="AG331:AH331"/>
    <mergeCell ref="D319:I319"/>
    <mergeCell ref="AU247:BH247"/>
    <mergeCell ref="G488:BJ488"/>
    <mergeCell ref="AI276:AT276"/>
    <mergeCell ref="AU276:BH276"/>
    <mergeCell ref="F333:AF333"/>
    <mergeCell ref="U304:V304"/>
    <mergeCell ref="W304:AD304"/>
    <mergeCell ref="AE304:AF304"/>
    <mergeCell ref="D255:AX255"/>
    <mergeCell ref="D256:AX256"/>
    <mergeCell ref="B229:C229"/>
    <mergeCell ref="B230:C230"/>
    <mergeCell ref="D232:O232"/>
    <mergeCell ref="AG232:AH232"/>
    <mergeCell ref="AI247:AT247"/>
    <mergeCell ref="K496:AH496"/>
    <mergeCell ref="AI496:AT496"/>
    <mergeCell ref="B253:C253"/>
    <mergeCell ref="B254:C254"/>
    <mergeCell ref="AP261:BG261"/>
    <mergeCell ref="B490:BJ490"/>
    <mergeCell ref="B494:C494"/>
    <mergeCell ref="D494:I494"/>
    <mergeCell ref="W232:AD232"/>
    <mergeCell ref="B279:C279"/>
    <mergeCell ref="D279:BJ279"/>
    <mergeCell ref="B267:BJ267"/>
    <mergeCell ref="AG259:AH259"/>
    <mergeCell ref="B342:C342"/>
    <mergeCell ref="D246:T246"/>
    <mergeCell ref="B227:C227"/>
    <mergeCell ref="B228:C228"/>
    <mergeCell ref="B489:BJ489"/>
    <mergeCell ref="B240:BJ240"/>
    <mergeCell ref="B241:BJ241"/>
    <mergeCell ref="B245:C245"/>
    <mergeCell ref="D245:I245"/>
    <mergeCell ref="AY229:BJ229"/>
    <mergeCell ref="AY230:BJ230"/>
    <mergeCell ref="AE232:AF232"/>
    <mergeCell ref="AW128:BJ128"/>
    <mergeCell ref="D225:AX225"/>
    <mergeCell ref="D226:AX226"/>
    <mergeCell ref="D227:AX227"/>
    <mergeCell ref="D228:AX228"/>
    <mergeCell ref="D229:AX229"/>
    <mergeCell ref="AI129:AP129"/>
    <mergeCell ref="B129:D129"/>
    <mergeCell ref="E129:AB129"/>
    <mergeCell ref="AS129:AT129"/>
    <mergeCell ref="D585:O585"/>
    <mergeCell ref="Q585:T585"/>
    <mergeCell ref="U585:V585"/>
    <mergeCell ref="W585:AD585"/>
    <mergeCell ref="AE585:AF585"/>
    <mergeCell ref="AS65:AU65"/>
    <mergeCell ref="AU129:AV129"/>
    <mergeCell ref="D66:E66"/>
    <mergeCell ref="D67:E67"/>
    <mergeCell ref="F67:L67"/>
    <mergeCell ref="AF35:AG35"/>
    <mergeCell ref="AG49:AH49"/>
    <mergeCell ref="BC60:BE60"/>
    <mergeCell ref="D64:E64"/>
    <mergeCell ref="AK58:AM58"/>
    <mergeCell ref="B571:BJ571"/>
    <mergeCell ref="AW129:BI129"/>
    <mergeCell ref="AW131:BI131"/>
    <mergeCell ref="F66:Y66"/>
    <mergeCell ref="AP70:AR70"/>
    <mergeCell ref="T35:U35"/>
    <mergeCell ref="V35:AC35"/>
    <mergeCell ref="AG45:AH45"/>
    <mergeCell ref="W64:BH64"/>
    <mergeCell ref="AO65:AR65"/>
    <mergeCell ref="BD35:BE35"/>
    <mergeCell ref="BF35:BI35"/>
    <mergeCell ref="AH35:AK35"/>
    <mergeCell ref="AL35:AM35"/>
    <mergeCell ref="AN35:AQ35"/>
    <mergeCell ref="B58:C58"/>
    <mergeCell ref="AG126:AH126"/>
    <mergeCell ref="D41:E41"/>
    <mergeCell ref="D45:E45"/>
    <mergeCell ref="AG39:AH39"/>
    <mergeCell ref="AG56:AH56"/>
    <mergeCell ref="O65:AH65"/>
    <mergeCell ref="D43:E43"/>
    <mergeCell ref="AG43:AH43"/>
    <mergeCell ref="D56:E56"/>
    <mergeCell ref="AY117:BJ117"/>
    <mergeCell ref="AY119:BJ119"/>
    <mergeCell ref="E111:AX111"/>
    <mergeCell ref="F166:AX166"/>
    <mergeCell ref="F170:AX170"/>
    <mergeCell ref="AY167:BJ167"/>
    <mergeCell ref="AY169:BJ169"/>
    <mergeCell ref="U126:V126"/>
    <mergeCell ref="E118:AX118"/>
    <mergeCell ref="AY118:BJ118"/>
    <mergeCell ref="AD70:AL70"/>
    <mergeCell ref="AZ79:BA79"/>
    <mergeCell ref="AZ81:BA81"/>
    <mergeCell ref="AY115:BJ115"/>
    <mergeCell ref="AY116:BJ116"/>
    <mergeCell ref="AZ83:BA83"/>
    <mergeCell ref="AM70:AO70"/>
    <mergeCell ref="AZ70:BA70"/>
    <mergeCell ref="BF70:BH70"/>
    <mergeCell ref="K114:AX114"/>
    <mergeCell ref="W126:Z126"/>
    <mergeCell ref="B124:D124"/>
    <mergeCell ref="E114:J115"/>
    <mergeCell ref="B119:D119"/>
    <mergeCell ref="B112:D115"/>
    <mergeCell ref="E126:H126"/>
    <mergeCell ref="I126:J126"/>
    <mergeCell ref="K126:R126"/>
    <mergeCell ref="D122:Q122"/>
    <mergeCell ref="B141:C141"/>
    <mergeCell ref="B143:C143"/>
    <mergeCell ref="B144:C144"/>
    <mergeCell ref="X144:AL144"/>
    <mergeCell ref="AG333:AH333"/>
    <mergeCell ref="F331:AF331"/>
    <mergeCell ref="AG329:AH329"/>
    <mergeCell ref="D329:E329"/>
    <mergeCell ref="D320:T320"/>
    <mergeCell ref="D142:AL142"/>
    <mergeCell ref="D257:AX257"/>
    <mergeCell ref="AY226:BJ226"/>
    <mergeCell ref="AY227:BJ227"/>
    <mergeCell ref="AY228:BJ228"/>
    <mergeCell ref="D252:AX252"/>
    <mergeCell ref="D230:AX230"/>
    <mergeCell ref="U246:BH246"/>
    <mergeCell ref="K247:AH247"/>
    <mergeCell ref="AY256:BJ256"/>
    <mergeCell ref="AY253:BJ253"/>
    <mergeCell ref="D336:P336"/>
    <mergeCell ref="D339:AU339"/>
    <mergeCell ref="AI329:AJ329"/>
    <mergeCell ref="D331:E331"/>
    <mergeCell ref="K321:AH321"/>
    <mergeCell ref="D325:AX325"/>
    <mergeCell ref="D338:AU338"/>
    <mergeCell ref="AU321:BH321"/>
    <mergeCell ref="AI321:AT321"/>
    <mergeCell ref="AK329:BG329"/>
    <mergeCell ref="B339:C339"/>
    <mergeCell ref="B337:C337"/>
    <mergeCell ref="D333:E333"/>
    <mergeCell ref="B344:C344"/>
    <mergeCell ref="D344:AU344"/>
    <mergeCell ref="AV343:BA343"/>
    <mergeCell ref="B340:C340"/>
    <mergeCell ref="D340:AU340"/>
    <mergeCell ref="D337:AU337"/>
    <mergeCell ref="B338:C338"/>
    <mergeCell ref="BB343:BJ343"/>
    <mergeCell ref="B343:C343"/>
    <mergeCell ref="D343:AU343"/>
    <mergeCell ref="AV344:BA344"/>
    <mergeCell ref="BB344:BJ344"/>
    <mergeCell ref="B341:C341"/>
    <mergeCell ref="D341:AU341"/>
    <mergeCell ref="BI342:BJ342"/>
    <mergeCell ref="B325:C325"/>
    <mergeCell ref="D185:I185"/>
    <mergeCell ref="H203:K203"/>
    <mergeCell ref="AI187:AT187"/>
    <mergeCell ref="D253:AX253"/>
    <mergeCell ref="D254:AX254"/>
    <mergeCell ref="B319:C319"/>
    <mergeCell ref="B190:C190"/>
    <mergeCell ref="D190:P190"/>
    <mergeCell ref="B197:C197"/>
    <mergeCell ref="AV340:BH340"/>
    <mergeCell ref="BI338:BJ338"/>
    <mergeCell ref="BI339:BJ339"/>
    <mergeCell ref="BI340:BJ340"/>
    <mergeCell ref="BI337:BJ337"/>
    <mergeCell ref="AV339:BH339"/>
    <mergeCell ref="AY225:BJ225"/>
    <mergeCell ref="B195:C195"/>
    <mergeCell ref="Q202:T202"/>
    <mergeCell ref="B223:C223"/>
    <mergeCell ref="B221:C221"/>
    <mergeCell ref="G210:BJ210"/>
    <mergeCell ref="AE202:AF202"/>
    <mergeCell ref="B211:BJ211"/>
    <mergeCell ref="AG202:AH202"/>
    <mergeCell ref="AY222:BJ222"/>
    <mergeCell ref="B198:C198"/>
    <mergeCell ref="B199:C199"/>
    <mergeCell ref="D196:AX196"/>
    <mergeCell ref="D197:AX197"/>
    <mergeCell ref="AY224:BJ224"/>
    <mergeCell ref="AY223:BJ223"/>
    <mergeCell ref="D200:AX200"/>
    <mergeCell ref="AY199:BJ199"/>
    <mergeCell ref="D221:P221"/>
    <mergeCell ref="AM202:AN202"/>
    <mergeCell ref="B226:C226"/>
    <mergeCell ref="AI202:AJ202"/>
    <mergeCell ref="U217:BH217"/>
    <mergeCell ref="K218:AH218"/>
    <mergeCell ref="AI218:AT218"/>
    <mergeCell ref="B191:AX191"/>
    <mergeCell ref="D192:AX192"/>
    <mergeCell ref="D193:AX193"/>
    <mergeCell ref="D199:AX199"/>
    <mergeCell ref="B193:C193"/>
    <mergeCell ref="B216:C216"/>
    <mergeCell ref="D217:T217"/>
    <mergeCell ref="D216:I216"/>
    <mergeCell ref="B209:BJ209"/>
    <mergeCell ref="U202:V202"/>
    <mergeCell ref="AU218:BH218"/>
    <mergeCell ref="AP204:BG204"/>
    <mergeCell ref="K187:AH187"/>
    <mergeCell ref="AY196:BJ196"/>
    <mergeCell ref="AY197:BJ197"/>
    <mergeCell ref="W202:AD202"/>
    <mergeCell ref="AY198:BJ198"/>
    <mergeCell ref="D202:O202"/>
    <mergeCell ref="AY200:BJ200"/>
    <mergeCell ref="B160:C160"/>
    <mergeCell ref="B162:E162"/>
    <mergeCell ref="B251:AX251"/>
    <mergeCell ref="D223:AX223"/>
    <mergeCell ref="D224:AX224"/>
    <mergeCell ref="B181:BJ181"/>
    <mergeCell ref="B170:E170"/>
    <mergeCell ref="AM172:AN172"/>
    <mergeCell ref="AE172:AF172"/>
    <mergeCell ref="AG172:AH172"/>
    <mergeCell ref="AK327:BG327"/>
    <mergeCell ref="AI331:AJ331"/>
    <mergeCell ref="AK331:BG331"/>
    <mergeCell ref="D134:AZ134"/>
    <mergeCell ref="D156:T156"/>
    <mergeCell ref="B224:C224"/>
    <mergeCell ref="W259:AD259"/>
    <mergeCell ref="AE259:AF259"/>
    <mergeCell ref="B155:C155"/>
    <mergeCell ref="D160:U160"/>
    <mergeCell ref="B345:C345"/>
    <mergeCell ref="D345:AU345"/>
    <mergeCell ref="B352:C352"/>
    <mergeCell ref="B351:C351"/>
    <mergeCell ref="B350:C350"/>
    <mergeCell ref="B346:C346"/>
    <mergeCell ref="B348:C348"/>
    <mergeCell ref="B349:C349"/>
    <mergeCell ref="D348:AU348"/>
    <mergeCell ref="D349:AU349"/>
    <mergeCell ref="B347:C347"/>
    <mergeCell ref="D346:AU346"/>
    <mergeCell ref="D347:AU347"/>
    <mergeCell ref="AV347:BH347"/>
    <mergeCell ref="AV346:BH346"/>
    <mergeCell ref="BI352:BJ352"/>
    <mergeCell ref="AV350:BH350"/>
    <mergeCell ref="AV352:BH352"/>
    <mergeCell ref="AV351:BH351"/>
    <mergeCell ref="BI350:BJ350"/>
    <mergeCell ref="AY254:BJ254"/>
    <mergeCell ref="AI304:AJ304"/>
    <mergeCell ref="H305:K305"/>
    <mergeCell ref="AP306:BG306"/>
    <mergeCell ref="D284:AX284"/>
    <mergeCell ref="AY293:BJ293"/>
    <mergeCell ref="AY294:BJ294"/>
    <mergeCell ref="AY295:BJ295"/>
    <mergeCell ref="AY255:BJ255"/>
    <mergeCell ref="AY281:BJ281"/>
    <mergeCell ref="AI327:AJ327"/>
    <mergeCell ref="U320:BH320"/>
    <mergeCell ref="B212:BJ212"/>
    <mergeCell ref="G313:BJ313"/>
    <mergeCell ref="BH329:BI329"/>
    <mergeCell ref="BH327:BI327"/>
    <mergeCell ref="B225:C225"/>
    <mergeCell ref="B293:C293"/>
    <mergeCell ref="B289:C289"/>
    <mergeCell ref="B292:C292"/>
    <mergeCell ref="K157:AH157"/>
    <mergeCell ref="BI141:BJ141"/>
    <mergeCell ref="R143:AL143"/>
    <mergeCell ref="D155:I155"/>
    <mergeCell ref="G148:BJ148"/>
    <mergeCell ref="BI143:BJ143"/>
    <mergeCell ref="B147:BJ147"/>
    <mergeCell ref="AI157:AT157"/>
    <mergeCell ref="AU157:BH157"/>
    <mergeCell ref="U156:BH156"/>
    <mergeCell ref="B151:BJ151"/>
    <mergeCell ref="G137:J137"/>
    <mergeCell ref="AL136:AM136"/>
    <mergeCell ref="AF136:AG136"/>
    <mergeCell ref="AH136:AI136"/>
    <mergeCell ref="C136:N136"/>
    <mergeCell ref="P136:S136"/>
    <mergeCell ref="T136:U136"/>
    <mergeCell ref="V136:AC136"/>
    <mergeCell ref="AD136:AE136"/>
    <mergeCell ref="B94:D94"/>
    <mergeCell ref="B95:D95"/>
    <mergeCell ref="E94:AX94"/>
    <mergeCell ref="E95:AX95"/>
    <mergeCell ref="AY94:BJ94"/>
    <mergeCell ref="AC131:AF131"/>
    <mergeCell ref="AG131:AH131"/>
    <mergeCell ref="AC129:AF129"/>
    <mergeCell ref="AG129:AH129"/>
    <mergeCell ref="AY95:BJ95"/>
    <mergeCell ref="E97:AX97"/>
    <mergeCell ref="B101:D101"/>
    <mergeCell ref="B108:D108"/>
    <mergeCell ref="AO136:BF136"/>
    <mergeCell ref="K115:AX115"/>
    <mergeCell ref="E116:AX116"/>
    <mergeCell ref="E117:AX117"/>
    <mergeCell ref="E119:AX119"/>
    <mergeCell ref="B134:C134"/>
    <mergeCell ref="B122:C122"/>
    <mergeCell ref="AY114:BJ114"/>
    <mergeCell ref="E100:AX100"/>
    <mergeCell ref="E102:AX102"/>
    <mergeCell ref="E103:AX103"/>
    <mergeCell ref="E106:AX106"/>
    <mergeCell ref="B100:D100"/>
    <mergeCell ref="B102:D102"/>
    <mergeCell ref="B109:D109"/>
    <mergeCell ref="E109:AX109"/>
    <mergeCell ref="B110:D110"/>
    <mergeCell ref="D71:E71"/>
    <mergeCell ref="B88:D88"/>
    <mergeCell ref="B90:D90"/>
    <mergeCell ref="B93:D93"/>
    <mergeCell ref="B91:D91"/>
    <mergeCell ref="B92:D92"/>
    <mergeCell ref="B89:D89"/>
    <mergeCell ref="D65:E65"/>
    <mergeCell ref="D69:E69"/>
    <mergeCell ref="D81:AX81"/>
    <mergeCell ref="AX70:AY70"/>
    <mergeCell ref="F70:R70"/>
    <mergeCell ref="W71:AN71"/>
    <mergeCell ref="S70:X70"/>
    <mergeCell ref="Y70:AC70"/>
    <mergeCell ref="AO71:AV71"/>
    <mergeCell ref="D73:BJ73"/>
    <mergeCell ref="AT70:AU70"/>
    <mergeCell ref="B62:C62"/>
    <mergeCell ref="D62:Q62"/>
    <mergeCell ref="B64:C64"/>
    <mergeCell ref="D68:E68"/>
    <mergeCell ref="F64:V64"/>
    <mergeCell ref="F68:P68"/>
    <mergeCell ref="Q68:BH68"/>
    <mergeCell ref="AV65:AW65"/>
    <mergeCell ref="AI67:AT67"/>
    <mergeCell ref="AY89:BJ89"/>
    <mergeCell ref="B120:BJ120"/>
    <mergeCell ref="BB70:BC70"/>
    <mergeCell ref="AV70:AW70"/>
    <mergeCell ref="BD70:BE70"/>
    <mergeCell ref="BF65:BH65"/>
    <mergeCell ref="BD65:BE65"/>
    <mergeCell ref="AU67:BH67"/>
    <mergeCell ref="AX65:BA65"/>
    <mergeCell ref="BC69:BH69"/>
    <mergeCell ref="P35:S35"/>
    <mergeCell ref="D39:E39"/>
    <mergeCell ref="BC58:BE58"/>
    <mergeCell ref="AG585:AH585"/>
    <mergeCell ref="AI585:AJ585"/>
    <mergeCell ref="AM585:AN585"/>
    <mergeCell ref="AG53:AH53"/>
    <mergeCell ref="AG51:AH51"/>
    <mergeCell ref="AZ77:BA77"/>
    <mergeCell ref="AY88:BJ88"/>
    <mergeCell ref="AG29:AH29"/>
    <mergeCell ref="AD35:AE35"/>
    <mergeCell ref="BB35:BC35"/>
    <mergeCell ref="BH27:BI27"/>
    <mergeCell ref="D51:E51"/>
    <mergeCell ref="AK29:BG29"/>
    <mergeCell ref="AI27:AJ27"/>
    <mergeCell ref="AI33:AJ33"/>
    <mergeCell ref="AI51:AJ51"/>
    <mergeCell ref="BH49:BI49"/>
    <mergeCell ref="B35:C35"/>
    <mergeCell ref="D35:O35"/>
    <mergeCell ref="AK19:BG21"/>
    <mergeCell ref="AG41:AH41"/>
    <mergeCell ref="D37:BI37"/>
    <mergeCell ref="D23:E23"/>
    <mergeCell ref="D25:E25"/>
    <mergeCell ref="AI39:AJ39"/>
    <mergeCell ref="AI41:AJ41"/>
    <mergeCell ref="BH41:BI41"/>
    <mergeCell ref="D10:AP10"/>
    <mergeCell ref="AP12:BH12"/>
    <mergeCell ref="AG19:AH19"/>
    <mergeCell ref="B17:C17"/>
    <mergeCell ref="B37:C37"/>
    <mergeCell ref="D33:E33"/>
    <mergeCell ref="F33:AB33"/>
    <mergeCell ref="AG33:AH33"/>
    <mergeCell ref="AG27:AH27"/>
    <mergeCell ref="D27:E27"/>
    <mergeCell ref="D17:BH17"/>
    <mergeCell ref="B104:D104"/>
    <mergeCell ref="B1:BJ2"/>
    <mergeCell ref="D8:AO8"/>
    <mergeCell ref="D9:AO9"/>
    <mergeCell ref="Q13:R13"/>
    <mergeCell ref="S13:T13"/>
    <mergeCell ref="B6:BJ6"/>
    <mergeCell ref="B3:BJ3"/>
    <mergeCell ref="B7:BJ7"/>
    <mergeCell ref="E110:AX110"/>
    <mergeCell ref="E108:AX108"/>
    <mergeCell ref="D4:BH4"/>
    <mergeCell ref="D53:E53"/>
    <mergeCell ref="AY113:BJ113"/>
    <mergeCell ref="B87:D87"/>
    <mergeCell ref="E92:AX92"/>
    <mergeCell ref="E93:AX93"/>
    <mergeCell ref="AI19:AJ19"/>
    <mergeCell ref="BH19:BI19"/>
    <mergeCell ref="AY93:BJ93"/>
    <mergeCell ref="AY91:BJ91"/>
    <mergeCell ref="B111:D111"/>
    <mergeCell ref="E104:AX104"/>
    <mergeCell ref="B106:D106"/>
    <mergeCell ref="B96:D96"/>
    <mergeCell ref="B97:D97"/>
    <mergeCell ref="B99:D99"/>
    <mergeCell ref="B107:D107"/>
    <mergeCell ref="E107:AX107"/>
    <mergeCell ref="B86:C86"/>
    <mergeCell ref="D86:P86"/>
    <mergeCell ref="D350:AU350"/>
    <mergeCell ref="D351:AU351"/>
    <mergeCell ref="D352:AU352"/>
    <mergeCell ref="Q354:T354"/>
    <mergeCell ref="B286:C286"/>
    <mergeCell ref="B295:C295"/>
    <mergeCell ref="AI126:AP126"/>
    <mergeCell ref="AQ126:AR126"/>
    <mergeCell ref="B73:C73"/>
    <mergeCell ref="AG304:AH304"/>
    <mergeCell ref="B287:C287"/>
    <mergeCell ref="B296:C296"/>
    <mergeCell ref="B298:C298"/>
    <mergeCell ref="B294:C294"/>
    <mergeCell ref="B297:C297"/>
    <mergeCell ref="D297:AX297"/>
    <mergeCell ref="B299:C299"/>
    <mergeCell ref="E91:AX91"/>
    <mergeCell ref="B368:BJ369"/>
    <mergeCell ref="W354:AD354"/>
    <mergeCell ref="AE354:AF354"/>
    <mergeCell ref="AG354:AH354"/>
    <mergeCell ref="AP356:BG356"/>
    <mergeCell ref="H355:K355"/>
    <mergeCell ref="U354:V354"/>
    <mergeCell ref="AM354:AN354"/>
    <mergeCell ref="BI346:BJ346"/>
    <mergeCell ref="AI354:AJ354"/>
    <mergeCell ref="BI348:BJ348"/>
    <mergeCell ref="BI349:BJ349"/>
    <mergeCell ref="AV348:BH348"/>
    <mergeCell ref="AV349:BH349"/>
    <mergeCell ref="BI347:BJ347"/>
    <mergeCell ref="BI345:BJ345"/>
    <mergeCell ref="BI351:BJ351"/>
    <mergeCell ref="BH331:BI331"/>
    <mergeCell ref="BI341:BJ341"/>
    <mergeCell ref="AV338:BH338"/>
    <mergeCell ref="D354:O354"/>
    <mergeCell ref="AV341:BH341"/>
    <mergeCell ref="AV337:BH337"/>
    <mergeCell ref="AV345:BH345"/>
    <mergeCell ref="AV342:BH342"/>
    <mergeCell ref="K378:AH378"/>
    <mergeCell ref="AI378:AT378"/>
    <mergeCell ref="AU378:BH378"/>
    <mergeCell ref="B363:BJ364"/>
    <mergeCell ref="B374:C374"/>
    <mergeCell ref="D374:I374"/>
    <mergeCell ref="D376:T376"/>
    <mergeCell ref="U376:BH376"/>
    <mergeCell ref="B366:BJ366"/>
    <mergeCell ref="G365:BJ365"/>
    <mergeCell ref="S391:AB391"/>
    <mergeCell ref="B385:C385"/>
    <mergeCell ref="D385:K385"/>
    <mergeCell ref="D389:E389"/>
    <mergeCell ref="F389:G389"/>
    <mergeCell ref="H389:BI389"/>
    <mergeCell ref="AC391:BI391"/>
    <mergeCell ref="D387:E387"/>
    <mergeCell ref="F387:G387"/>
    <mergeCell ref="H387:BI387"/>
    <mergeCell ref="AC394:AO394"/>
    <mergeCell ref="AP394:AY394"/>
    <mergeCell ref="AZ394:BI394"/>
    <mergeCell ref="D391:E391"/>
    <mergeCell ref="F391:G391"/>
    <mergeCell ref="D394:E394"/>
    <mergeCell ref="F394:G394"/>
    <mergeCell ref="H394:R394"/>
    <mergeCell ref="S394:AB394"/>
    <mergeCell ref="H391:R391"/>
    <mergeCell ref="H396:AN396"/>
    <mergeCell ref="D399:E399"/>
    <mergeCell ref="F399:G399"/>
    <mergeCell ref="H399:R399"/>
    <mergeCell ref="S399:AB399"/>
    <mergeCell ref="AC399:BI399"/>
    <mergeCell ref="AX410:BJ411"/>
    <mergeCell ref="H400:BJ400"/>
    <mergeCell ref="H401:AQ401"/>
    <mergeCell ref="D403:E403"/>
    <mergeCell ref="F403:G403"/>
    <mergeCell ref="AX415:BJ415"/>
    <mergeCell ref="P415:W415"/>
    <mergeCell ref="AF417:AW417"/>
    <mergeCell ref="AX417:BJ417"/>
    <mergeCell ref="X415:AE415"/>
    <mergeCell ref="AX421:BJ421"/>
    <mergeCell ref="AF419:AW419"/>
    <mergeCell ref="AX419:BJ419"/>
    <mergeCell ref="AF421:AW421"/>
    <mergeCell ref="AF415:AW415"/>
    <mergeCell ref="B421:C421"/>
    <mergeCell ref="D421:O421"/>
    <mergeCell ref="P421:W421"/>
    <mergeCell ref="X421:AE421"/>
    <mergeCell ref="X419:AE419"/>
    <mergeCell ref="B116:D116"/>
    <mergeCell ref="B117:D117"/>
    <mergeCell ref="D413:O413"/>
    <mergeCell ref="P413:W413"/>
    <mergeCell ref="X413:AE413"/>
    <mergeCell ref="B408:C408"/>
    <mergeCell ref="R139:AL139"/>
    <mergeCell ref="B149:BJ149"/>
    <mergeCell ref="B150:BJ150"/>
    <mergeCell ref="D139:Q139"/>
    <mergeCell ref="B139:C139"/>
    <mergeCell ref="AY283:BJ283"/>
    <mergeCell ref="AY284:BJ284"/>
    <mergeCell ref="F162:AX162"/>
    <mergeCell ref="H395:BI395"/>
    <mergeCell ref="B413:C413"/>
    <mergeCell ref="B301:C302"/>
    <mergeCell ref="D302:AX302"/>
    <mergeCell ref="AF413:AW413"/>
    <mergeCell ref="AX413:BJ413"/>
    <mergeCell ref="D408:BJ408"/>
    <mergeCell ref="D410:O411"/>
    <mergeCell ref="P410:W411"/>
    <mergeCell ref="X410:AE411"/>
    <mergeCell ref="AF410:AW411"/>
    <mergeCell ref="D417:O417"/>
    <mergeCell ref="D419:O419"/>
    <mergeCell ref="X417:AE417"/>
    <mergeCell ref="P419:W419"/>
    <mergeCell ref="B417:C417"/>
    <mergeCell ref="B419:C419"/>
    <mergeCell ref="B285:C285"/>
    <mergeCell ref="AY285:BJ285"/>
    <mergeCell ref="B291:C291"/>
    <mergeCell ref="D291:AX291"/>
    <mergeCell ref="D292:AX292"/>
    <mergeCell ref="D287:AX287"/>
    <mergeCell ref="AY290:BJ290"/>
    <mergeCell ref="AY291:BJ291"/>
    <mergeCell ref="AY292:BJ292"/>
    <mergeCell ref="AY286:BJ286"/>
    <mergeCell ref="D289:BJ289"/>
    <mergeCell ref="D286:AX286"/>
    <mergeCell ref="D285:AX285"/>
    <mergeCell ref="AY90:BJ90"/>
    <mergeCell ref="AY280:BJ280"/>
    <mergeCell ref="AY287:BJ287"/>
    <mergeCell ref="AY99:BJ99"/>
    <mergeCell ref="AY100:BJ100"/>
    <mergeCell ref="AY92:BJ92"/>
    <mergeCell ref="AY296:BJ296"/>
    <mergeCell ref="AY298:BJ298"/>
    <mergeCell ref="B300:C300"/>
    <mergeCell ref="AY299:BJ299"/>
    <mergeCell ref="D298:AX298"/>
    <mergeCell ref="D299:AX299"/>
    <mergeCell ref="D300:AX300"/>
    <mergeCell ref="D296:AX296"/>
    <mergeCell ref="D295:AX295"/>
    <mergeCell ref="AG47:AH47"/>
    <mergeCell ref="E88:AX88"/>
    <mergeCell ref="E89:AX89"/>
    <mergeCell ref="E90:AX90"/>
    <mergeCell ref="AW71:BH71"/>
    <mergeCell ref="D77:AX77"/>
    <mergeCell ref="D79:AX79"/>
    <mergeCell ref="F71:V71"/>
    <mergeCell ref="AY282:BJ282"/>
    <mergeCell ref="AG25:AH25"/>
    <mergeCell ref="D11:AP11"/>
    <mergeCell ref="AG21:AH21"/>
    <mergeCell ref="D19:E19"/>
    <mergeCell ref="D21:E21"/>
    <mergeCell ref="D294:AX294"/>
    <mergeCell ref="AS126:AT126"/>
    <mergeCell ref="AA126:AB126"/>
    <mergeCell ref="E112:AX112"/>
    <mergeCell ref="E113:AX113"/>
    <mergeCell ref="D29:E29"/>
    <mergeCell ref="BH29:BI29"/>
    <mergeCell ref="BI139:BJ139"/>
    <mergeCell ref="AY251:BJ251"/>
    <mergeCell ref="D47:E47"/>
    <mergeCell ref="G5:BJ5"/>
    <mergeCell ref="AI23:AJ23"/>
    <mergeCell ref="AI25:AJ25"/>
    <mergeCell ref="BH23:BI23"/>
    <mergeCell ref="AG23:AH23"/>
    <mergeCell ref="B444:P444"/>
    <mergeCell ref="K440:AH440"/>
    <mergeCell ref="AI440:AT440"/>
    <mergeCell ref="AU440:BH440"/>
    <mergeCell ref="B443:P443"/>
    <mergeCell ref="F29:AF31"/>
    <mergeCell ref="B430:BJ430"/>
    <mergeCell ref="G431:BJ431"/>
    <mergeCell ref="B432:BJ432"/>
    <mergeCell ref="D380:AI380"/>
    <mergeCell ref="B437:C437"/>
    <mergeCell ref="D437:I437"/>
    <mergeCell ref="D438:T438"/>
    <mergeCell ref="U438:BH438"/>
    <mergeCell ref="B433:BJ433"/>
    <mergeCell ref="AY301:BJ302"/>
    <mergeCell ref="D301:AX301"/>
    <mergeCell ref="B415:C415"/>
    <mergeCell ref="D415:O415"/>
    <mergeCell ref="P417:W417"/>
    <mergeCell ref="AP587:BG587"/>
    <mergeCell ref="B625:BJ625"/>
    <mergeCell ref="G626:BJ626"/>
    <mergeCell ref="B627:BJ627"/>
    <mergeCell ref="D49:E49"/>
    <mergeCell ref="F53:AF54"/>
    <mergeCell ref="E99:AX99"/>
    <mergeCell ref="AY104:BJ104"/>
    <mergeCell ref="AY106:BJ106"/>
    <mergeCell ref="U275:BH275"/>
    <mergeCell ref="H586:K586"/>
    <mergeCell ref="AH274:BI274"/>
    <mergeCell ref="AF274:AG274"/>
    <mergeCell ref="AY300:BJ300"/>
    <mergeCell ref="AT443:BJ443"/>
    <mergeCell ref="Q444:AC444"/>
    <mergeCell ref="AD444:AS444"/>
    <mergeCell ref="AT444:BJ444"/>
    <mergeCell ref="Q443:AC443"/>
    <mergeCell ref="AD443:AS443"/>
    <mergeCell ref="E105:AX105"/>
    <mergeCell ref="AY105:BJ105"/>
    <mergeCell ref="AY96:BJ96"/>
    <mergeCell ref="E98:AX98"/>
    <mergeCell ref="B98:D98"/>
    <mergeCell ref="AY102:BJ102"/>
    <mergeCell ref="AY103:BJ103"/>
    <mergeCell ref="AY97:BJ97"/>
    <mergeCell ref="AY98:BJ98"/>
    <mergeCell ref="E96:AX96"/>
    <mergeCell ref="B103:D103"/>
    <mergeCell ref="AY194:BJ194"/>
    <mergeCell ref="AY195:BJ195"/>
    <mergeCell ref="B167:E167"/>
    <mergeCell ref="B168:E168"/>
    <mergeCell ref="B169:E169"/>
    <mergeCell ref="F167:AX167"/>
    <mergeCell ref="F168:AX168"/>
    <mergeCell ref="F169:AX169"/>
    <mergeCell ref="B105:D105"/>
    <mergeCell ref="AY163:BJ163"/>
    <mergeCell ref="AY164:BJ164"/>
    <mergeCell ref="AY165:BJ165"/>
    <mergeCell ref="B118:D118"/>
    <mergeCell ref="AC126:AF126"/>
    <mergeCell ref="AY108:BJ108"/>
    <mergeCell ref="AY109:BJ109"/>
    <mergeCell ref="AY110:BJ110"/>
    <mergeCell ref="AY161:BJ161"/>
    <mergeCell ref="S126:T126"/>
    <mergeCell ref="AY112:BJ112"/>
    <mergeCell ref="AU126:AX126"/>
    <mergeCell ref="AY162:BJ162"/>
    <mergeCell ref="F163:AX163"/>
    <mergeCell ref="D195:AX195"/>
    <mergeCell ref="F164:AX164"/>
    <mergeCell ref="AY166:BJ166"/>
    <mergeCell ref="B163:E163"/>
    <mergeCell ref="F165:AX165"/>
    <mergeCell ref="B161:AX161"/>
    <mergeCell ref="B185:C185"/>
    <mergeCell ref="U172:V172"/>
    <mergeCell ref="D172:O172"/>
    <mergeCell ref="G179:BJ179"/>
    <mergeCell ref="AU187:BH187"/>
    <mergeCell ref="H173:K173"/>
    <mergeCell ref="B178:BJ178"/>
    <mergeCell ref="B180:BJ180"/>
    <mergeCell ref="Q172:T172"/>
    <mergeCell ref="U186:BH186"/>
    <mergeCell ref="B487:BJ487"/>
    <mergeCell ref="AY168:BJ168"/>
    <mergeCell ref="AY191:BJ191"/>
    <mergeCell ref="AY192:BJ192"/>
    <mergeCell ref="AY193:BJ193"/>
    <mergeCell ref="D194:AX194"/>
    <mergeCell ref="D198:AX198"/>
    <mergeCell ref="AY170:BJ170"/>
    <mergeCell ref="AI172:AJ172"/>
    <mergeCell ref="AP174:BG174"/>
    <mergeCell ref="AY505:BJ505"/>
    <mergeCell ref="B506:E506"/>
    <mergeCell ref="F506:AX506"/>
    <mergeCell ref="AY506:BJ506"/>
    <mergeCell ref="B505:E505"/>
    <mergeCell ref="F505:AX505"/>
    <mergeCell ref="AY509:BJ509"/>
    <mergeCell ref="B510:E510"/>
    <mergeCell ref="F510:AX510"/>
    <mergeCell ref="AY510:BJ510"/>
    <mergeCell ref="AY507:BJ507"/>
    <mergeCell ref="B508:E508"/>
    <mergeCell ref="F508:AX508"/>
    <mergeCell ref="AY508:BJ508"/>
    <mergeCell ref="B507:E507"/>
    <mergeCell ref="F507:AX507"/>
    <mergeCell ref="B511:E511"/>
    <mergeCell ref="F511:AX511"/>
    <mergeCell ref="AY511:BJ511"/>
    <mergeCell ref="B512:E512"/>
    <mergeCell ref="F512:AX512"/>
    <mergeCell ref="AY512:BJ512"/>
    <mergeCell ref="B509:E509"/>
    <mergeCell ref="F509:AX509"/>
    <mergeCell ref="B513:E513"/>
    <mergeCell ref="F513:AX513"/>
    <mergeCell ref="AY513:BJ513"/>
    <mergeCell ref="B514:E514"/>
    <mergeCell ref="F514:AX514"/>
    <mergeCell ref="AY514:BJ514"/>
    <mergeCell ref="B515:E515"/>
    <mergeCell ref="F515:AX515"/>
    <mergeCell ref="AY515:BJ515"/>
    <mergeCell ref="B516:E516"/>
    <mergeCell ref="F516:AX516"/>
    <mergeCell ref="AY516:BJ516"/>
    <mergeCell ref="B517:E517"/>
    <mergeCell ref="F517:AX517"/>
    <mergeCell ref="AY517:BJ517"/>
    <mergeCell ref="B518:E518"/>
    <mergeCell ref="F518:AX518"/>
    <mergeCell ref="AY518:BJ518"/>
    <mergeCell ref="B519:E519"/>
    <mergeCell ref="F519:AX519"/>
    <mergeCell ref="AY519:BJ519"/>
    <mergeCell ref="B520:E520"/>
    <mergeCell ref="F520:AX520"/>
    <mergeCell ref="AY520:BJ520"/>
    <mergeCell ref="B521:E521"/>
    <mergeCell ref="F521:AX521"/>
    <mergeCell ref="AY521:BJ521"/>
    <mergeCell ref="B522:E522"/>
    <mergeCell ref="F522:AX522"/>
    <mergeCell ref="AY522:BJ522"/>
    <mergeCell ref="AY526:BJ526"/>
    <mergeCell ref="B527:E527"/>
    <mergeCell ref="F527:AX527"/>
    <mergeCell ref="AY527:BJ527"/>
    <mergeCell ref="B524:E524"/>
    <mergeCell ref="F524:AX524"/>
    <mergeCell ref="AY524:BJ524"/>
    <mergeCell ref="B525:E525"/>
    <mergeCell ref="F525:AX525"/>
    <mergeCell ref="AY525:BJ525"/>
    <mergeCell ref="B628:BJ628"/>
    <mergeCell ref="B629:BJ629"/>
    <mergeCell ref="B633:C633"/>
    <mergeCell ref="D633:I633"/>
    <mergeCell ref="B542:E542"/>
    <mergeCell ref="F542:AX542"/>
    <mergeCell ref="AY542:BJ542"/>
    <mergeCell ref="B543:E543"/>
    <mergeCell ref="F543:AX543"/>
    <mergeCell ref="AY543:BJ543"/>
    <mergeCell ref="B544:E544"/>
    <mergeCell ref="F544:AX544"/>
    <mergeCell ref="AY544:BJ544"/>
    <mergeCell ref="B545:E545"/>
    <mergeCell ref="F545:AX545"/>
    <mergeCell ref="AY545:BJ545"/>
    <mergeCell ref="B546:E546"/>
    <mergeCell ref="F546:AX546"/>
    <mergeCell ref="AY546:BJ546"/>
    <mergeCell ref="B547:E547"/>
    <mergeCell ref="F547:AX547"/>
    <mergeCell ref="AY547:BJ547"/>
    <mergeCell ref="B548:E548"/>
    <mergeCell ref="F548:AX548"/>
    <mergeCell ref="AY548:BJ548"/>
    <mergeCell ref="B549:E549"/>
    <mergeCell ref="F549:AX549"/>
    <mergeCell ref="AY549:BJ549"/>
    <mergeCell ref="B550:E550"/>
    <mergeCell ref="F550:AX550"/>
    <mergeCell ref="AY550:BJ550"/>
    <mergeCell ref="B551:E551"/>
    <mergeCell ref="F551:AX551"/>
    <mergeCell ref="AY551:BJ551"/>
    <mergeCell ref="B552:E552"/>
    <mergeCell ref="F552:AX552"/>
    <mergeCell ref="AY552:BJ552"/>
    <mergeCell ref="B553:E553"/>
    <mergeCell ref="F553:AX553"/>
    <mergeCell ref="AY553:BJ553"/>
    <mergeCell ref="B556:E556"/>
    <mergeCell ref="F556:AX556"/>
    <mergeCell ref="AY556:BJ556"/>
    <mergeCell ref="B557:E557"/>
    <mergeCell ref="F557:AX557"/>
    <mergeCell ref="AY557:BJ557"/>
    <mergeCell ref="B558:E558"/>
    <mergeCell ref="F558:AX558"/>
    <mergeCell ref="AY558:BJ558"/>
    <mergeCell ref="B559:E559"/>
    <mergeCell ref="F559:AX559"/>
    <mergeCell ref="AY559:BJ559"/>
    <mergeCell ref="B560:E560"/>
    <mergeCell ref="F560:AX560"/>
    <mergeCell ref="AY560:BJ560"/>
    <mergeCell ref="B561:E561"/>
    <mergeCell ref="F561:AX561"/>
    <mergeCell ref="AY561:BJ561"/>
    <mergeCell ref="B562:E562"/>
    <mergeCell ref="F562:AX562"/>
    <mergeCell ref="AY562:BJ562"/>
    <mergeCell ref="B563:E563"/>
    <mergeCell ref="F563:AX563"/>
    <mergeCell ref="AY563:BJ563"/>
    <mergeCell ref="B566:E566"/>
    <mergeCell ref="F566:AX566"/>
    <mergeCell ref="AY566:BJ566"/>
    <mergeCell ref="B567:E567"/>
    <mergeCell ref="F567:AX567"/>
    <mergeCell ref="AY567:BJ567"/>
    <mergeCell ref="B568:E568"/>
    <mergeCell ref="F568:AX568"/>
    <mergeCell ref="AY568:BJ568"/>
    <mergeCell ref="B569:E569"/>
    <mergeCell ref="F569:AX569"/>
    <mergeCell ref="AY569:BJ569"/>
    <mergeCell ref="B576:BJ576"/>
    <mergeCell ref="B572:E572"/>
    <mergeCell ref="F572:AX572"/>
    <mergeCell ref="AY572:BJ572"/>
    <mergeCell ref="B573:E573"/>
    <mergeCell ref="F573:AX573"/>
    <mergeCell ref="AY573:BJ573"/>
    <mergeCell ref="AY578:BJ578"/>
    <mergeCell ref="B579:E579"/>
    <mergeCell ref="F579:AX579"/>
    <mergeCell ref="AY579:BJ579"/>
    <mergeCell ref="B574:E574"/>
    <mergeCell ref="F574:AX574"/>
    <mergeCell ref="AY574:BJ574"/>
    <mergeCell ref="B577:E577"/>
    <mergeCell ref="F577:AX577"/>
    <mergeCell ref="AY577:BJ577"/>
    <mergeCell ref="B583:E583"/>
    <mergeCell ref="F583:AX583"/>
    <mergeCell ref="AY583:BJ583"/>
    <mergeCell ref="B580:E580"/>
    <mergeCell ref="F580:AX580"/>
    <mergeCell ref="AY580:BJ580"/>
    <mergeCell ref="B581:E581"/>
    <mergeCell ref="F581:AX581"/>
    <mergeCell ref="AY581:BJ581"/>
    <mergeCell ref="F530:AX530"/>
    <mergeCell ref="AY530:BJ530"/>
    <mergeCell ref="B531:E531"/>
    <mergeCell ref="F531:AX531"/>
    <mergeCell ref="AY531:BJ531"/>
    <mergeCell ref="B582:E582"/>
    <mergeCell ref="F582:AX582"/>
    <mergeCell ref="AY582:BJ582"/>
    <mergeCell ref="B578:E578"/>
    <mergeCell ref="F578:AX578"/>
    <mergeCell ref="B526:E526"/>
    <mergeCell ref="F526:AX526"/>
    <mergeCell ref="B532:E532"/>
    <mergeCell ref="F532:AX532"/>
    <mergeCell ref="AY532:BJ532"/>
    <mergeCell ref="B533:E533"/>
    <mergeCell ref="F533:AX533"/>
    <mergeCell ref="AY533:BJ533"/>
    <mergeCell ref="B529:BJ529"/>
    <mergeCell ref="B530:E530"/>
    <mergeCell ref="B534:E534"/>
    <mergeCell ref="F534:AX534"/>
    <mergeCell ref="AY534:BJ534"/>
    <mergeCell ref="L651:BH651"/>
    <mergeCell ref="B535:E535"/>
    <mergeCell ref="F535:AX535"/>
    <mergeCell ref="AY535:BJ535"/>
    <mergeCell ref="B536:E536"/>
    <mergeCell ref="F536:AX536"/>
    <mergeCell ref="AY536:BJ536"/>
    <mergeCell ref="B537:E537"/>
    <mergeCell ref="F537:AX537"/>
    <mergeCell ref="AY537:BJ537"/>
    <mergeCell ref="BH39:BI39"/>
    <mergeCell ref="AK23:BG25"/>
    <mergeCell ref="AK31:BG31"/>
    <mergeCell ref="BH31:BI31"/>
    <mergeCell ref="BH33:BI33"/>
    <mergeCell ref="AI31:AJ31"/>
    <mergeCell ref="AI29:AJ29"/>
    <mergeCell ref="AK33:BG33"/>
    <mergeCell ref="AR35:AS35"/>
    <mergeCell ref="AT35:BA35"/>
    <mergeCell ref="AN139:BH140"/>
    <mergeCell ref="AN141:BH142"/>
    <mergeCell ref="AN143:BH144"/>
    <mergeCell ref="E101:AX101"/>
    <mergeCell ref="AY101:BJ101"/>
    <mergeCell ref="AY107:BJ107"/>
    <mergeCell ref="AY111:BJ111"/>
  </mergeCells>
  <printOptions/>
  <pageMargins left="0.1968503937007874" right="0.1968503937007874" top="0.35433070866141736" bottom="0.35433070866141736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kkfhpmh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rviktor</dc:creator>
  <cp:keywords/>
  <dc:description/>
  <cp:lastModifiedBy>Rabi Viktor</cp:lastModifiedBy>
  <cp:lastPrinted>2017-01-12T16:13:55Z</cp:lastPrinted>
  <dcterms:created xsi:type="dcterms:W3CDTF">2010-01-15T11:18:36Z</dcterms:created>
  <dcterms:modified xsi:type="dcterms:W3CDTF">2017-02-07T07:24:57Z</dcterms:modified>
  <cp:category/>
  <cp:version/>
  <cp:contentType/>
  <cp:contentStatus/>
</cp:coreProperties>
</file>