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rviktor</author>
  </authors>
  <commentList>
    <comment ref="AY87" authorId="0">
      <text>
        <r>
          <rPr>
            <b/>
            <sz val="8"/>
            <rFont val="Tahoma"/>
            <family val="2"/>
          </rPr>
          <t xml:space="preserve">Kérjük először a megfelelő kiegészítő lapot szíveskedjen 
kitölteni!
</t>
        </r>
      </text>
    </comment>
  </commentList>
</comments>
</file>

<file path=xl/sharedStrings.xml><?xml version="1.0" encoding="utf-8"?>
<sst xmlns="http://schemas.openxmlformats.org/spreadsheetml/2006/main" count="835" uniqueCount="481">
  <si>
    <t>Az adóhatóság tölti ki!</t>
  </si>
  <si>
    <t>Az adóhatóság megnevezése: Kiskunfélegyháza Város Önkormányzat</t>
  </si>
  <si>
    <t>Az adóhatóság törzsszáma: 338284000</t>
  </si>
  <si>
    <t>Átvevő aláírása</t>
  </si>
  <si>
    <t>A bevallás kitöltőjének neve:</t>
  </si>
  <si>
    <t>telefonszáma:</t>
  </si>
  <si>
    <t>Benyújtás, postára adás napja: ……….év…......…….hó…….nap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</si>
  <si>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</si>
  <si>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</si>
  <si>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</si>
  <si>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</si>
  <si>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</si>
  <si>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</si>
  <si>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SZJA szerinti mezőgazdasági őstermelő bevallása</t>
  </si>
  <si>
    <t>2.1</t>
  </si>
  <si>
    <t>2.2</t>
  </si>
  <si>
    <t>2.3</t>
  </si>
  <si>
    <t>2.4</t>
  </si>
  <si>
    <t>2.5</t>
  </si>
  <si>
    <t>2.7</t>
  </si>
  <si>
    <t>Felszámolás</t>
  </si>
  <si>
    <t>Végelszámolás</t>
  </si>
  <si>
    <t>A tevékenység saját elhatározásból történő megszüntetése</t>
  </si>
  <si>
    <t>Hatósági megszüntetés</t>
  </si>
  <si>
    <t>Székhely áthelyezése</t>
  </si>
  <si>
    <t>Telephely megszűntetése</t>
  </si>
  <si>
    <t>EVA alanyiság megszüntetése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</si>
  <si>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</si>
  <si>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</si>
  <si>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</si>
  <si>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</si>
  <si>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</si>
  <si>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</si>
  <si>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</si>
  <si>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</si>
  <si>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</si>
  <si>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Bevallási időszak:</t>
  </si>
  <si>
    <t>év</t>
  </si>
  <si>
    <t>hó</t>
  </si>
  <si>
    <t>naptól</t>
  </si>
  <si>
    <t>-</t>
  </si>
  <si>
    <t>napig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</si>
  <si>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</si>
  <si>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</si>
  <si>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</si>
  <si>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</si>
  <si>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</si>
  <si>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</si>
  <si>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</si>
  <si>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</si>
  <si>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</si>
  <si>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</si>
  <si>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</si>
  <si>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</si>
  <si>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</si>
  <si>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</si>
  <si>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</si>
  <si>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Személyi jellegű ráfordítással arányos</t>
  </si>
  <si>
    <t>Eszközérték arányos</t>
  </si>
  <si>
    <t>9.</t>
  </si>
  <si>
    <t>Az adó kiszámítása</t>
  </si>
  <si>
    <t>Anyagköltség</t>
  </si>
  <si>
    <t>A foglalkoztatás növeléséhez kapcsolódó adóalap-mentesség</t>
  </si>
  <si>
    <t>Az önkormányzatra jutó adóátalány összege</t>
  </si>
  <si>
    <t>A Htv. szerinti - vállalkozási szintű - éves nettó árbevétel (részletezése külön lapon található)</t>
  </si>
  <si>
    <t>Az adatokat forintban kell megadni</t>
  </si>
  <si>
    <t>Adóelőleg bevallása</t>
  </si>
  <si>
    <t>nap</t>
  </si>
  <si>
    <t>Esedékesség</t>
  </si>
  <si>
    <t>Adóelőleg összege</t>
  </si>
  <si>
    <t>Felelősségem tudatában kijelentem, hogy a bevallásban közölt adatok a valóságnak megfelelnek.</t>
  </si>
  <si>
    <t>,</t>
  </si>
  <si>
    <t>(cégszerű) aláírás</t>
  </si>
  <si>
    <t>PH</t>
  </si>
  <si>
    <t>Ft</t>
  </si>
  <si>
    <t>3.10</t>
  </si>
  <si>
    <t>Adószáma/Adóazonosító jele:</t>
  </si>
  <si>
    <t>Felszolgálási díj árbevétele</t>
  </si>
  <si>
    <t>Adóalany</t>
  </si>
  <si>
    <t>Nettó árbevétel kiszámítása</t>
  </si>
  <si>
    <t>helység</t>
  </si>
  <si>
    <t>, kWh vagy ezer m3</t>
  </si>
  <si>
    <t>Kitöltött kiegészítő lapok:</t>
  </si>
  <si>
    <t>A foglalkoztatás csökkentéséhez kapcsolódó adóalap-növekmény</t>
  </si>
  <si>
    <t>A vállalkozási szintű adóalap megosztása</t>
  </si>
  <si>
    <t>Előlegfizetési időszak</t>
  </si>
  <si>
    <t xml:space="preserve">Előirat száma: </t>
  </si>
  <si>
    <t>Helyi adó azonosító:</t>
  </si>
  <si>
    <t>/20</t>
  </si>
  <si>
    <t>9.1</t>
  </si>
  <si>
    <t>9.2</t>
  </si>
  <si>
    <t>9.3</t>
  </si>
  <si>
    <r>
      <t>Cím:</t>
    </r>
    <r>
      <rPr>
        <sz val="10"/>
        <rFont val="Times New Roman"/>
        <family val="1"/>
      </rPr>
      <t xml:space="preserve"> 6100-Kiskunfélegyháza, Kossuth u. 1.</t>
    </r>
    <r>
      <rPr>
        <i/>
        <sz val="10"/>
        <rFont val="Times New Roman"/>
        <family val="1"/>
      </rPr>
      <t xml:space="preserve"> Tel: </t>
    </r>
    <r>
      <rPr>
        <sz val="10"/>
        <rFont val="Times New Roman"/>
        <family val="1"/>
      </rPr>
      <t xml:space="preserve">76/562-045;-049;-055 </t>
    </r>
    <r>
      <rPr>
        <i/>
        <sz val="10"/>
        <rFont val="Times New Roman"/>
        <family val="1"/>
      </rPr>
      <t xml:space="preserve">e-mail: </t>
    </r>
    <r>
      <rPr>
        <sz val="10"/>
        <rFont val="Times New Roman"/>
        <family val="1"/>
      </rPr>
      <t>ado@ kiskunfelegyhaza.hu</t>
    </r>
  </si>
  <si>
    <t>Alapkutatás, alkalmazott kutatás, kísérleti fejlesztés adóévben elszámolt közvetlen költsége</t>
  </si>
  <si>
    <t>Az adóalany neve (cégneve):</t>
  </si>
  <si>
    <t>Székhelye, lakóhelye:</t>
  </si>
  <si>
    <t>Születési helye:</t>
  </si>
  <si>
    <t>település/</t>
  </si>
  <si>
    <t>ideje:</t>
  </si>
  <si>
    <t>Adószáma:</t>
  </si>
  <si>
    <t>Adóazonosító jele:</t>
  </si>
  <si>
    <t>Bankszámlaszáma:</t>
  </si>
  <si>
    <t>/település</t>
  </si>
  <si>
    <t>ajtó</t>
  </si>
  <si>
    <t>em.</t>
  </si>
  <si>
    <t>lh.</t>
  </si>
  <si>
    <t>ép.</t>
  </si>
  <si>
    <t>hsz.</t>
  </si>
  <si>
    <t>közterület</t>
  </si>
  <si>
    <t>közterület jelleg</t>
  </si>
  <si>
    <t>1.1</t>
  </si>
  <si>
    <t>1.2</t>
  </si>
  <si>
    <t>1.3</t>
  </si>
  <si>
    <t>1.4</t>
  </si>
  <si>
    <t>1.5</t>
  </si>
  <si>
    <t>1.7</t>
  </si>
  <si>
    <t>1.8</t>
  </si>
  <si>
    <t>5.1</t>
  </si>
  <si>
    <t>5.2</t>
  </si>
  <si>
    <t>5.3</t>
  </si>
  <si>
    <t>5.4</t>
  </si>
  <si>
    <t>5.6</t>
  </si>
  <si>
    <t>5.7</t>
  </si>
  <si>
    <t>5.8</t>
  </si>
  <si>
    <t>Anyja születési és családi utóneve:</t>
  </si>
  <si>
    <t>A társasági adóról és az osztalékadóról szóló törvény szerinti jogdíj bevétel</t>
  </si>
  <si>
    <t>Megosztás</t>
  </si>
  <si>
    <t>A vállalkozás által az adóévben a - Htv. melléklete szerint- figyelembe veendő összes személyi jellegű ráfordítás összege</t>
  </si>
  <si>
    <t>Az 1.sorból az önkormányzat illetékességi területén foglalkoztatottak után az adóévben a  - Htv. melléklete szerint - figyelembe veendő személyi jellegű ráfordítás összege</t>
  </si>
  <si>
    <t>A vállalkozásnak az adóévben a székhely, telephely szerinti településekhez tartozó - a Htv. melléklete szerinti - összes eszközérték összege</t>
  </si>
  <si>
    <t>Villamos energia elosztó hálózati engedélyes és földgázelosztói engedélyes esetén az összes végső fogyasztónak továbbított villamosenergia, vagy földgáz mennyisége</t>
  </si>
  <si>
    <t>Adótanácsadó, adószakértő vagy okleveles adószakértő neve:</t>
  </si>
  <si>
    <t>8.1</t>
  </si>
  <si>
    <t>8.2</t>
  </si>
  <si>
    <t>Bizonyítványának / igazolványának száma:</t>
  </si>
  <si>
    <t>Jelölje X-el, ha az az adóhatósághoz bejelentett, a bevallás aláírására jogosult állandó meghatalmazott</t>
  </si>
  <si>
    <t>Jelölje X-el, ha meghatalmazott és meghatalmazását csatolta:</t>
  </si>
  <si>
    <t>Jelölje X-el, ja az aláíró az adóhatósághoz bejelentett pénzügyi képviselő</t>
  </si>
  <si>
    <t>Jelen bevallást ellenjegyzem:</t>
  </si>
  <si>
    <t>8.3</t>
  </si>
  <si>
    <t>9.4</t>
  </si>
  <si>
    <t>2.6</t>
  </si>
  <si>
    <t>A Htv. 3. számú melléklet 2.4.1 pontja szerinti megosztás</t>
  </si>
  <si>
    <t>A Htv. 3. számú melléklet 2.4.2 pontja szerinti megosztás</t>
  </si>
  <si>
    <t>A Htv. 3. számú melléklet 2.3 pontja szerinti megosztás</t>
  </si>
  <si>
    <t>A Htv. 3. számú melléklet 2.2 pontja szerinti megosztás</t>
  </si>
  <si>
    <t>A Htv. 3. számú melléklet 2.1 pontja szerinti megosztás</t>
  </si>
  <si>
    <t>3.11</t>
  </si>
  <si>
    <t>3.12</t>
  </si>
  <si>
    <t>3.13</t>
  </si>
  <si>
    <t>3.14</t>
  </si>
  <si>
    <t>3.15</t>
  </si>
  <si>
    <t>3.16</t>
  </si>
  <si>
    <t>A vezeték nélküli távközlési tevékenységet végző vállalkozó távközlési szolgáltatást igénybe vevő előfizetőinek száma</t>
  </si>
  <si>
    <t>A vezetékes távközlési tevékenységet végző vállalkozó vezeték nélküli távközlési szolgáltatást igénybe vevő előfizetőinek száma</t>
  </si>
  <si>
    <t>A 3.15 sorból az önkormányzat illetékességi területén található számlázási cím szerinti vezeték nélküli távközlési tevékenységet igénybe vevő előfizetők száma</t>
  </si>
  <si>
    <t>db</t>
  </si>
  <si>
    <t>Adóalany: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</si>
  <si>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</si>
  <si>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</si>
  <si>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</si>
  <si>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</si>
  <si>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</si>
  <si>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</si>
  <si>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</si>
  <si>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</si>
  <si>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</si>
  <si>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</si>
  <si>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</si>
  <si>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</si>
  <si>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</si>
  <si>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</si>
  <si>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 xml:space="preserve">Az önkormányzati rendelet szerinti adóköteles adóalap </t>
  </si>
  <si>
    <t>7.15</t>
  </si>
  <si>
    <t>7.16</t>
  </si>
  <si>
    <t>7.17</t>
  </si>
  <si>
    <t>7.19</t>
  </si>
  <si>
    <t>7.20</t>
  </si>
  <si>
    <t xml:space="preserve">BEVALLÁS </t>
  </si>
  <si>
    <t>FŐLAP</t>
  </si>
  <si>
    <t>a helyi iparűzési adóról állandó jellegű iparűzési tevékenység esetén</t>
  </si>
  <si>
    <t>A nettó árbevétel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</si>
  <si>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</si>
  <si>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</si>
  <si>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</si>
  <si>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</si>
  <si>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</si>
  <si>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</si>
  <si>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2.8</t>
  </si>
  <si>
    <t>Fizetett kamatok és kamatjellegű ráfordítások</t>
  </si>
  <si>
    <t>"A" jelű betétlap</t>
  </si>
  <si>
    <t>Vállalkozók Nettó Árbevételének kiszámítása</t>
  </si>
  <si>
    <t>"B" jelű betétlap</t>
  </si>
  <si>
    <t>Biztosítástechnikai eredmény</t>
  </si>
  <si>
    <t>Nettó működési költség</t>
  </si>
  <si>
    <t>Fedezeti ügyletek nyereségének/veszteségének nyereségjellegű különbözete</t>
  </si>
  <si>
    <t>Nem biztosítási tevékenység bevétele, befektetések nettó árbevétele a HTV. 52§ 22.c. pontja szerinti egyéb növelő tételek</t>
  </si>
  <si>
    <t>"C" jelű betétlap</t>
  </si>
  <si>
    <t>Hitelintézetek és pénzügyi vállalkozások nettó árbevételének a kiszámítása</t>
  </si>
  <si>
    <t>Biztosítók nettó árbevételének a kiszámítása</t>
  </si>
  <si>
    <t>Befektetési szolgáltatási tevékenység bevételei</t>
  </si>
  <si>
    <t>Nem befektetési szolgáltatási tevékenység bevétele</t>
  </si>
  <si>
    <t>Kapott kamatok és kamatjellegű bevételek együttes összege</t>
  </si>
  <si>
    <t>"D" jelű betétlap</t>
  </si>
  <si>
    <t>Befektetési vállalkozások nettó árbevételének a kiszámítása</t>
  </si>
  <si>
    <t>"E" jelű betétlap</t>
  </si>
  <si>
    <t>"F" jelű betétlap</t>
  </si>
  <si>
    <t>Nyilatkozat a túlfizetésről</t>
  </si>
  <si>
    <t>"G" jelű kiegészítő lap</t>
  </si>
  <si>
    <t>Nyilatkozat</t>
  </si>
  <si>
    <t>A túlfizetés összegét később esedékes iparűzési adó fizetési kötelezettségre kívánom felhasználni</t>
  </si>
  <si>
    <t>A túlfizetés összegéből</t>
  </si>
  <si>
    <t xml:space="preserve">forintot kérek visszatéríteni, a fennmaradó összeget később esedékes </t>
  </si>
  <si>
    <t>iparűzési adó fizetési kötelezettségre kívánom felhasználni.</t>
  </si>
  <si>
    <t>forintot kérek visszatéríteni,</t>
  </si>
  <si>
    <t xml:space="preserve">forintot kérek más </t>
  </si>
  <si>
    <t xml:space="preserve">adónemben/hatóságnál nyilvántartott lejárt esedékességű köztartozásra átvezetni, a fennmaradó összeget később </t>
  </si>
  <si>
    <t>esedékes iparűzési adó fizetési kötelezettségre kívánom felhasználni</t>
  </si>
  <si>
    <t xml:space="preserve">forintot kérek más adónemben/hatóságnál nyilvántartott lejárt </t>
  </si>
  <si>
    <t>esedékességű köztartozásra átvezetni, a fennmaradó összeget  később esedékes iparűzési adó fizetési kötelezettségre</t>
  </si>
  <si>
    <t>A túlfizetés teljes összegének visszatérítését kérem</t>
  </si>
  <si>
    <t>Más adónemben, hatóságnál nyilvántartott lejárt esedékességű köztartozásra átvezetendő összegek</t>
  </si>
  <si>
    <t>Köztartozás fajtája</t>
  </si>
  <si>
    <t>Összeg</t>
  </si>
  <si>
    <t>Köztartozáshoz tartozó pénzintézeti számlaszám</t>
  </si>
  <si>
    <t>Intézmény általi ügyfélazonosító</t>
  </si>
  <si>
    <t>kívánom felhasználni</t>
  </si>
  <si>
    <t>Köztartozást nyilvántartó intézmény megnevezése</t>
  </si>
  <si>
    <t>Külföldön létesített telephelyre jutó adóalap</t>
  </si>
  <si>
    <t>a) személyi jövedelemadóról szóló törvény szerinti átalányadózóként</t>
  </si>
  <si>
    <t>b) Az egyszerűsített vállalkozói adó alanyaként</t>
  </si>
  <si>
    <t>Első előlegrészlet</t>
  </si>
  <si>
    <t>Második előlegrészlet</t>
  </si>
  <si>
    <t>A. 3.3 és 3.4 sorból a Htv. 39.§. (7) bekezdése szerinti export árbevételhez kapcsolódó összes ELÁBÉ és közvetített szolgáltatások értéke</t>
  </si>
  <si>
    <t>1.9</t>
  </si>
  <si>
    <t>A Kisvállalati adóban az adóalanyiság megszűnése</t>
  </si>
  <si>
    <t>A települési önkormányzat adórendeletének hatályon kívül helyezése</t>
  </si>
  <si>
    <t>d) Kisvállalati adó hatálya alá tartózó adóalanyként</t>
  </si>
  <si>
    <t>2.9</t>
  </si>
  <si>
    <t>Pénzügyi lízingbe adott eszköz után elszámolt elábé</t>
  </si>
  <si>
    <t>Eladott áruk beszerzési értéke (ELÁBÉ) összesen</t>
  </si>
  <si>
    <t>A Közvetített szolgáltatások értéke összesen</t>
  </si>
  <si>
    <t>adókötelezettségről szóló helyi iparűzési adóbevalláshoz</t>
  </si>
  <si>
    <t>Az eladott áruk beszerzési értéke és a közvetített szolgáltatások értéke figyelembe vehető együttes összege, kapcsolt vállalkozás adóalapja</t>
  </si>
  <si>
    <t>Egyéni vállalkozói tevékenység szüneteltetése</t>
  </si>
  <si>
    <t>A kisadózó vállalkozások tételes adójában az adóalanyiság év közben való keletkezése</t>
  </si>
  <si>
    <t>A Htv. 39. §. (6) bekezdésének hatálya alá tartozó kapcsolt vállalkozás esetén</t>
  </si>
  <si>
    <t>A kapcsolt vállalkozás adóalanyok összes nettó árbevétele</t>
  </si>
  <si>
    <t>Kapcsolt vállalkozás adóalanyok összes eladott áruk beszerzési értéke</t>
  </si>
  <si>
    <t>Kapcsolt vállalkozás adóalanyok összes közvetített szolgáltatások értéke</t>
  </si>
  <si>
    <t>A kapcsolt vállalkozásnál a Htv. 39. (4)-(5) bekezdése alapján (sávosan) megállapított, levonható ELÁBÉ és Közvetített szolgáltatások értéke együttes összege</t>
  </si>
  <si>
    <t>Az adóalanyra jutó vállalkozás szintű adóalap</t>
  </si>
  <si>
    <t>A 3.11 sorból az önkormányzat illetékességi területén található számlázási cím szerinti vezeték nélküli távközlési tevékenységet igénybe vevő előfizetők száma</t>
  </si>
  <si>
    <t>H</t>
  </si>
  <si>
    <t>1.10</t>
  </si>
  <si>
    <t>1.11</t>
  </si>
  <si>
    <t>Az ideiglenes jellegű iparűzési tevékenység után az adóévben megfizetett és az önkormányzatnál levonható adóátalány összege ( Htv. 40/A. §. (1) bek. a) pontja szerint )</t>
  </si>
  <si>
    <t>. adóévről a Kiskunfélegyháza Önkormányzat illetékességi területén folytatott állandó jellegű iparűzési tevékenység utáni</t>
  </si>
  <si>
    <t>Kapcsolt vállalkozás tagjai által összesen figyelembe vehető eladott áruk beszerzési értékének és a közvetített szolgáltatások értékének együttes összege (3.5+3.6+3.7+3.8)</t>
  </si>
  <si>
    <t>"H" jelű betétlap</t>
  </si>
  <si>
    <t>Önellenőrzési pótlék bevallása</t>
  </si>
  <si>
    <t>Adóalap változása (+/-)</t>
  </si>
  <si>
    <t>Adóösszeg változása (+/-)</t>
  </si>
  <si>
    <t>Az önellenőrzési pótlék alapja</t>
  </si>
  <si>
    <t>Az önellenőrzési pótlék összege</t>
  </si>
  <si>
    <t>1.6</t>
  </si>
  <si>
    <t>Az adóévre az adóalap egyszerűsített megállapítási módját választom:</t>
  </si>
  <si>
    <t>7.18</t>
  </si>
  <si>
    <t>A Htv. 39. §. (6) bekezdésének hatálya alá nem tartozó vállalkozás esetén</t>
  </si>
  <si>
    <t>Figyelembe vehető ELÁBÉ és közvetített szolgáltatások értékének együttes összege [Legfeljebb 500 MFt Nettó árbevételű adózó esetén (2.1+2.2); 500 MFt feletti Nettó árbevétel esetén(2.3.+2.4+2.5+.2.6)]</t>
  </si>
  <si>
    <t>Egyetemes szolgáltató, villamosenergia-vagy földgázkereskedő villamosenergia vagy földgáz végső fogyasztók részére történő értékesítésből származó összes számviteli törvény szerinti nettó árbevétele</t>
  </si>
  <si>
    <t>Az 5. sorból az egyetemes szolgáltató, villamosenergia-vagy földgázkereskedő villamosenergia vagy földgáz végső fogyasztók részére történő értékesítésből származó az önkormányzat illetékességi területére jutó számviteli törvény szerinti nettó árbevétele</t>
  </si>
  <si>
    <t>A túlfizetés visszautalására szolgáló pénzforgalmi számlaszám:</t>
  </si>
  <si>
    <t>Önellenőrzés</t>
  </si>
  <si>
    <t>A 3.3 sorból a Htv. 39. §. (7) bekezdése szerinti földgázpiaci és villamosenergia piaci ügyletek elszámolása érdekében vásárolt és tovább értékesített, a számvitelről szóló törvény szerinti eladott áruk beszerzési értékeként elszámolt földgáz és villamos energia beszerzési értéke</t>
  </si>
  <si>
    <t>Adóelőlegre befizetett összeg</t>
  </si>
  <si>
    <t>Különbözet:</t>
  </si>
  <si>
    <t>Feltöltési kötelezettség miatt befizetett összeg</t>
  </si>
  <si>
    <t>Még fizetendő adó</t>
  </si>
  <si>
    <t>Adótúlfizetés összege</t>
  </si>
  <si>
    <t>A Htv. 39.§. (6) bekezdése szerinti kapcsolt vállalkozás tagja</t>
  </si>
  <si>
    <r>
      <t xml:space="preserve">A Htv. 39. (4)-(5) bekezdése alapján (sávosan) megállapított, levonható elábé és közvetített szolgáltatások értéke együttes összege </t>
    </r>
    <r>
      <rPr>
        <b/>
        <sz val="10"/>
        <rFont val="Times New Roman CE"/>
        <family val="0"/>
      </rPr>
      <t>(500 M Ft-ot meg nem haladó nettó árbevételű vállalkozóknak nem kell kitölteni! )</t>
    </r>
  </si>
  <si>
    <t>c) Az adóévben 8  millió forintot meg nem haladó nettó árbevételű adóalanyként</t>
  </si>
  <si>
    <t>Eladott áruk beszerzési értékének, közvetített szolgáltatások értékének figyelembe vehető (a Htv. 39.§. (6) bekezdésének hatálya alá nem tartozó adóalany esetén : E. lap II/7. sor) együttes összege</t>
  </si>
  <si>
    <t>Az alvállalkozói teljesítések értéke</t>
  </si>
  <si>
    <t>[ 3.10.sor * ("A" vagy "B" vagy "C" vagy "D" jelű betétlap 2.1 sora / E jelű betétlap 3.1 sora)]</t>
  </si>
  <si>
    <t>Előtársaságként működő társaság cégbejegyzés iránti kérelemnek elutasítása vagy kérelem a bejegyzés előtt visszavonása</t>
  </si>
  <si>
    <t>Az adóévben megfizetett e-útdíj 7,5%-a</t>
  </si>
  <si>
    <t>Befektetésekből származó biztosítástechnikai ráfordítások (csak életbiztosítási ágnál) és egyéb biztosítástechnikai ráfordítások együttes összege</t>
  </si>
  <si>
    <t>Nyilatkozom, hogy más adóhatóságnál nincs fennálló adótartozásom</t>
  </si>
  <si>
    <t>Kiskunfélegyházi Polgármesteri Hivatal Pénzügyi Osztály - Adócsoport</t>
  </si>
  <si>
    <r>
      <t xml:space="preserve">A 2.1 sorból a Htv. 39.§.(7) bekezdése szerinti közfinanszírozásban részesülő gyógyszerek értékesítéséhez kapcsolódó ELÁBÉ vagy dohány kiskereskedelmi-ellátónál a dohány bekerülési értéke </t>
    </r>
    <r>
      <rPr>
        <b/>
        <sz val="10"/>
        <rFont val="Times New Roman CE"/>
        <family val="0"/>
      </rPr>
      <t>(500 M Ft-ot meg nem haladó nettó árbevételű vállalkozóknak nem kell kitölteni! )</t>
    </r>
  </si>
  <si>
    <t>A 3.3 sorból a Htv. 39. §. (7) bekezdése szerinti közfinanszírozásban részesülő gyógyszerek értékesítéséhez  kapcsolódó ELÁBÉ vagy  dohány kiskereskedelmi-ellátónál a dohány bekerülési értéke</t>
  </si>
  <si>
    <t>A 3.sorból az önkormányzat illetékességi területén figyelembeveendő - a Htv melléklete szerinti eszköz - érték összege</t>
  </si>
  <si>
    <t>Az építőipari tevékenységből [Htv. 52. § 24.] származó, számviteli törvény szerinti értékesítés nettó árbevétele és az év utolsó napján fennálló, építőipari tevékenységgel összefüggésben készletre vett befejezetlen termelés, félkésztermék, késztermék értékének együttes összege</t>
  </si>
  <si>
    <t>A vezetékes távközlési tevékenységet végző vállalkozó vezetékes távközlési szolgáltatási  helyeinek száma</t>
  </si>
  <si>
    <t>Kényszertörlés</t>
  </si>
  <si>
    <t>I</t>
  </si>
  <si>
    <t>Adómentes adóalap önkormányzati döntés alapján (Htv. 39/C §. (2) bekezdése szerint)</t>
  </si>
  <si>
    <t>Adómentes adóalap önkormányzati döntés alapján (Htv. 39/C §. (4) bekezdése szerint)</t>
  </si>
  <si>
    <t>Ráfordításként, költségként az adóévben elszámolt belföldi útdíj 7,5 %-ának a településre jutó összege ( Htv. 40/A. §. (1) bek. b) pontja szerint )</t>
  </si>
  <si>
    <t>7.21</t>
  </si>
  <si>
    <t>Ráfordításként, költségként az adóévben elszámolt külföldi útdíj 7,5 %-ának a településre jutó összege ( Htv. 40/A. §. (1) bek. b) pontja szerint )</t>
  </si>
  <si>
    <t>Szokásos piaci árra való kiegészítés miatti korrekció (+,-)*</t>
  </si>
  <si>
    <t>7.22</t>
  </si>
  <si>
    <t>7.23</t>
  </si>
  <si>
    <t>Ráfordításként, költségként az adóévben elszámolt úthasználati díj 7,5 %-ának a településre jutó összege ( Htv. 40/A. §. (1) bek. b) pontja szerint )</t>
  </si>
  <si>
    <t>(éves beszámolóját a számviteli törvény szerinti készítő adóalany esetén)</t>
  </si>
  <si>
    <t>Egyéb szolgáltatások értékeként, illetve egyéb ráfordítások között kimutatott jövedéki adó összege</t>
  </si>
  <si>
    <t>"I" jelű betétlap</t>
  </si>
  <si>
    <t>Bevétel (3+4+5+6)</t>
  </si>
  <si>
    <t>Áruértékesítéséből, szolgáltatás nyújtásából, jogdíjból származó árbevétel</t>
  </si>
  <si>
    <t>Bevételt nem eredményező csere keretében elcserélt árú, szolgáltatás ellenértéke</t>
  </si>
  <si>
    <t>Saját név alatt történt bizományosi áru-értékesítés számviteli törvény szerinti bekerülési értéke</t>
  </si>
  <si>
    <t>A Htv. 39/E. §szerint mentes adóalany bevallása</t>
  </si>
  <si>
    <t>A Htv. 39/F. §szerint mentes adóalany bevallása</t>
  </si>
  <si>
    <t>1.12</t>
  </si>
  <si>
    <t>1.13</t>
  </si>
  <si>
    <t>Adószám megszűntetése</t>
  </si>
  <si>
    <t>Átalakulás, egyesülés, szétválás</t>
  </si>
  <si>
    <t>Egyéb:</t>
  </si>
  <si>
    <t>Más standardok által az IAS 18 szerinti árbevételként elszámolni rendelt tételek</t>
  </si>
  <si>
    <t>J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</si>
  <si>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</si>
  <si>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</si>
  <si>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</si>
  <si>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</si>
  <si>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</si>
  <si>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</si>
  <si>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</si>
  <si>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</si>
  <si>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</si>
  <si>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</si>
  <si>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</si>
  <si>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Az IAS 11 standard alapján bevételt csökkentő kötbér</t>
  </si>
  <si>
    <t>Az IAS 18 standard 11. bekezdés alapján bevételt csökkentő kamat</t>
  </si>
  <si>
    <t>Bevételt keletkeztető ügyletekhez kapcsolódó fedezeti ügylet bevételcsökkentő hatása</t>
  </si>
  <si>
    <t>Operatív lízingből származó  árbevétel</t>
  </si>
  <si>
    <t>23.</t>
  </si>
  <si>
    <t>Bevételt keletkeztető ügyletekhez kapcsolódó fedezeti ügylet bevételnövelő hatása</t>
  </si>
  <si>
    <t>Az IAS 32 szerinti pénzügyi instrumentum értékesítésével elért nyereség, nyereségjellegű különbözet összege</t>
  </si>
  <si>
    <t>Díjbevétel</t>
  </si>
  <si>
    <t>Az adóalany által ráfordításként elszámolt kamat</t>
  </si>
  <si>
    <t>Pénzügyi lízingbe adott, kereskedelmi árunak nem minősülő eszköz könyv szerinti értéke</t>
  </si>
  <si>
    <t>A Htv. 40/C. §. (2) bekezdésének e) pontja alapján bevételnövelő tételként figyelembe vett szolgáltatásnyújtás esetén a közvetített szolgáltatás könyv szerinti értéke</t>
  </si>
  <si>
    <t>Az áttérési különbözet összege (1-2) (+,-)</t>
  </si>
  <si>
    <t>"J" jelű betétlap</t>
  </si>
  <si>
    <t>tagjainak nyilatkozata</t>
  </si>
  <si>
    <t>Oldalszám:</t>
  </si>
  <si>
    <t>/</t>
  </si>
  <si>
    <t>Adóalanyok adatai</t>
  </si>
  <si>
    <t>Adószámmal rendelkező, családi gazdálkodó adóalany neve:</t>
  </si>
  <si>
    <t xml:space="preserve">Adóalany neve: </t>
  </si>
  <si>
    <t>Aláírása ( törvényes képviselőjének aláírása) :</t>
  </si>
  <si>
    <t>*4-nél több adóalany esetén egy másik "J" jelű lapot is ki kell tölteni.</t>
  </si>
  <si>
    <t>A Htv. 41.§. (8) bekezdés alapján, közös őstermelői igazolványban adószámmal rendelkező őstermelő, családi gazdálkodó bevallása</t>
  </si>
  <si>
    <t>A Htv. 37. § (2) bekezdés a) pontja alapján állandó jellegű iparűzési tevékenységgé váló tevékenység után benyújtott bevallás</t>
  </si>
  <si>
    <t>A Kisadózó vállalkozás tételes adójának alanyaként benyújtott bev.</t>
  </si>
  <si>
    <t>Önkormányzati döntés szerinti adókedvezmény (Htv. 39/C §. (4) bekezdése szerint)</t>
  </si>
  <si>
    <t>Önkormányzati döntés szerinti adókedvezmény (Htv. 39/C §. (2) bekezdése szerint)</t>
  </si>
  <si>
    <t>7.24</t>
  </si>
  <si>
    <t>7.25</t>
  </si>
  <si>
    <t>7.26</t>
  </si>
  <si>
    <t>7.27</t>
  </si>
  <si>
    <t>7.28</t>
  </si>
  <si>
    <t>A Htv. 52. §. 22.c) pontjában foglalt csökkentések</t>
  </si>
  <si>
    <t>Kapcsolt vállalkozások összesített pozitív előjelű különbözete(adóalap) (3.1-3.2-3.9)</t>
  </si>
  <si>
    <t>A 7.sorból az önkormányzat illetékességi területén lévő végső fogyasztónak továbbított villamosenergia vagy földgáz mennyisége</t>
  </si>
  <si>
    <t>A 3.13 sorból az önkormányzat illetékességi területén található vezetékes tevékenység szolgáltatási helyeinek száma</t>
  </si>
  <si>
    <t>3. Eladott áruk beszerzési értéke</t>
  </si>
  <si>
    <t>4. Anyagköltség</t>
  </si>
  <si>
    <t>5. Közvetített szolgáltatások értéke</t>
  </si>
  <si>
    <t>A Htv. 52.§. 40. pont szerinti közvetített szolgáltatásnak megfelelő ügylet keretében közvetített szolgáltatás bekerülési értéke</t>
  </si>
  <si>
    <t>Pénzügyi lízing esetén a lízingbe adónál a lízing-futamidő kezdetekor megjelenített követelés  kezdeti közvetlen költségeket nem tartalmazó ellenértéke</t>
  </si>
  <si>
    <t>Kereskedelmi áruk értékesítéskor nyilvántartott könyv szerinti értéke</t>
  </si>
  <si>
    <t>A közös őstermelői igazolvánnyal rendelkező adóalanyok és családi gazdaság adóalany</t>
  </si>
  <si>
    <t>Alulírott 2.pont szerinti adóalanyok kijelenjük, hogy közös őstermelői tevékenység keretében, családi gazdaságban végzett adóévi állandó jellegű iparűzési adókötelezettségről kizárólag az adószámmal rendelkező adóalany, családi gazdálkodó adóalany nyújt be bevallást.</t>
  </si>
  <si>
    <t>Az IRFS-t alkalmazó vállalkozóknál az áttérési különbözet összege (+,-)* [részletezése az I jelű betétlapon található]</t>
  </si>
  <si>
    <t>Az önkormányzati döntés szerint a vállalkozó az adóévben elszámolt alapkutatás, alkalmazott kutatás, kísérleti fejlesztés adóévben elszámolt közvetlen költsége 10%-ának településre jutó hányada ( Htv. 40/A. §. (3) bek. szerint )</t>
  </si>
  <si>
    <t>A foglalkoztatás növeléséhez kapcsolódó létszámnövekmény (Főben kifejezett adat)</t>
  </si>
  <si>
    <t>A Htv. szerinti -vállalkozási szintű-éves nettó árbevétel (2.2-2.3-2.4-2.5-2.6)</t>
  </si>
  <si>
    <t>Egyéb ráfordítások között kimutatott regisztrációs adó, energia adó, az alkoholos italok utáni népegészségügyi termékadó összege</t>
  </si>
  <si>
    <t>Htv. szerinti-vállalkozási szintű-éves nettó árbevétel (2.2+2.3+2.4+2.5+2.6+2.7-2.8-2.9)</t>
  </si>
  <si>
    <t>Htv. szerinti-vállalkozási szintű-éves nettó árbevétel (2.2+2.3+2.4+2.5+2.6+2.7-2.8)</t>
  </si>
  <si>
    <t>Htv. szerinti-vállalkozási szintű-éves nettó árbevétel (2.2+2.3+2.4+2.5+2.6)</t>
  </si>
  <si>
    <t>Éves beszámolóját az IRFS-ek alapján készítő vállalkozó részére</t>
  </si>
  <si>
    <t>Beruházási szerződés alapján való szolgáltatás nyújtásából származó árbevétel</t>
  </si>
  <si>
    <t>Üzletág-átruházás esetén az átadott eszközök kötelezettségekkel csökkentett értékét meghaladó ellenérték</t>
  </si>
  <si>
    <t>Az adóhatósággal elszámolt jövedéki adó, regisztrációs adó, energiaadó és az alkoholos italok utáni népegészségügyi termékadó összege</t>
  </si>
  <si>
    <t>Pénzügyi lízing esetén a lízingbe adónál a lízing-futamidő kezdetekor megjelenített követelés kezdeti közvetlen költségeket nem tartalmazó ellenértéke</t>
  </si>
  <si>
    <t>A biztosítási szerződés szerinti szolgáltatások teljesítése során elszámolt ráfordítás</t>
  </si>
  <si>
    <t>Az anyag üzleti évben ráfordításként elszámolt felhasználáskori könyv szerinti értéke</t>
  </si>
  <si>
    <t>Az IRFS-ek szerint nem ügynökként közvetített szolgáltatások értéke</t>
  </si>
  <si>
    <t xml:space="preserve">A 28. sor kivételével az adatokat forintban kell megadni  </t>
  </si>
  <si>
    <t xml:space="preserve">* negatív érték esetén az előjelet a számadat előtt kell feltűntetni! </t>
  </si>
  <si>
    <t>Az önkormányzat illetékességi területére jutó-a 7.11 sorban lévő adóalap megosztása szerinti- település szintű adóalap</t>
  </si>
  <si>
    <t>2.5.1: A 2.5 sorból regisztrációs adó</t>
  </si>
  <si>
    <t>2.5.2: A 2. 5 sorból energiaadó</t>
  </si>
  <si>
    <t>2.5.3: A 2.5 sorból  az alkoholos italok utáni népegészségügyi termékadó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</si>
  <si>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</si>
  <si>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A 3.9 sorból a az önkormányzat illetékességi területén a Htv. 37. §.  (2) bekezdés b) pont és a (3) bekezdés szerint létrejött telephelyre jutó összeg</t>
  </si>
  <si>
    <t>X</t>
  </si>
  <si>
    <t>Kiskunfélegyháza</t>
  </si>
  <si>
    <t>február</t>
  </si>
  <si>
    <t>2018</t>
  </si>
  <si>
    <t>06</t>
  </si>
  <si>
    <t>Az IRFS-t alkalmazó vállalkozóknál számviteli önellenőrzési különbözet (+,-)*</t>
  </si>
  <si>
    <t>7.29</t>
  </si>
  <si>
    <t>Adóalapra jutó iparűzési adó összege (7.16x2%)</t>
  </si>
  <si>
    <t>Iparűzési adófizetési kötelezettség (7.17-(7.18+7.19+7.20+7.21+7.22+7.23+7.24))</t>
  </si>
  <si>
    <t>Korrigált Htv. szerinti vállalkozás szintű adóalap (7.6+7.7+7.8-7.9-7.10+7.11)</t>
  </si>
  <si>
    <t>Megszűnt tevékenységből eredő árbevétel</t>
  </si>
  <si>
    <t>Nem szokásos tevékenység keretében árúértékesítés , szolgáltatásnyújtás árbevétele</t>
  </si>
  <si>
    <t>IRFS 4. Biztosítási szerződések c. standard szerint biztosítóként a biztosítási szerződésből kapott bevétel</t>
  </si>
  <si>
    <t>Ásványi ércek kitermeléséből származó bevétel</t>
  </si>
  <si>
    <t>20</t>
  </si>
  <si>
    <t>A Htv. 40/C. §. (2) bekezdés m) pontja szerinti korrekció</t>
  </si>
  <si>
    <t>Jogdíj bevétel</t>
  </si>
  <si>
    <t>22</t>
  </si>
  <si>
    <t>23.1: A 23. sorból jövedéki adó</t>
  </si>
  <si>
    <t>23.2: Regisztrációs adó</t>
  </si>
  <si>
    <t>23.3: Az alkoholos italt terhelő népegészségügyi termékadó</t>
  </si>
  <si>
    <t>24.</t>
  </si>
  <si>
    <t>25.</t>
  </si>
  <si>
    <t>Az IRFS 11 szerinti közös megállapodás alapján végzett tevékenység nettó árbevétele (+,-)</t>
  </si>
  <si>
    <t>Nettó árbevétel (2+7+8+9+10+11+12+13+14+15+16+17+18+19+20-21-22-23-24+25)</t>
  </si>
  <si>
    <t>2/2. A Htv. 40/D. §. szerinti nettó árbevétel</t>
  </si>
  <si>
    <t>2/1. A Htv. 40/C. §. szerinti nettó árbevétel</t>
  </si>
  <si>
    <t>Nettó árbevétel (2+3+4+5+6+7+8-9-10-11+12+13)</t>
  </si>
  <si>
    <t>A kamatbevétel csökkentéseként az üzleti évben elszámolt fizetett, fizetendő díjak jutalékok összege</t>
  </si>
  <si>
    <t>A nyújtott szolgáltatások után az IAS 18 szerint elszámolt bevétel (kapott, járó díjak, jutalék összege)</t>
  </si>
  <si>
    <t>Saját követelés értékesítéséből keletkezett, az üzleti évben elszámolt nyereség összege</t>
  </si>
  <si>
    <t>Az IRFS 11 szerinti közös megállapodás alapján végzett tevékenység nettó árbevétele (+,-)*</t>
  </si>
  <si>
    <t>Megszűnt tevékenységből származó árbevétel</t>
  </si>
  <si>
    <t>2/3. A Htv. 40/E. §. szerinti nettó árbevétel</t>
  </si>
  <si>
    <t>Nettó árbevétel (2+3+4+5+6+7+8+9-10-11-12+14+15)</t>
  </si>
  <si>
    <t>Saját követelés értékesítéséből keletkezett, az üzleti évben elszámolt nyereség összege:</t>
  </si>
  <si>
    <t>A Htv. 40/C. §. (2) bekezdés a) pontjában említett csere esetén cserébe kapott készlet csereszerződés szerinti értéke</t>
  </si>
  <si>
    <t>Pénzügyi lízingbe adott, kereskedelmi árunak nem minősülő eszközpénzügyi lízingbe adáskor meglévő könyv szerinti értéke</t>
  </si>
  <si>
    <t>A Htv. 40/C. §. (2) bekezdésének e) pontja alapján értékesített termék (ingó, ingatlan) számvitelről szóló törvény szerint megállapítandó bekerülési értéke</t>
  </si>
  <si>
    <t>Eladott áruk beszerzési értéke (2+3+4+5+6+7+8-1-10+11+12)</t>
  </si>
  <si>
    <t>Nem szokásos tevékenység keretében értékesített árú, telek vagy más ingatlan értékesítéskori könyv szerinti értéke</t>
  </si>
  <si>
    <t>Az IRFS 11 szerinti közös megállapodás alapján végzett tevékenység nettó elábé (+,-)*</t>
  </si>
  <si>
    <t>Megszűnt tevékenységből származó elábé</t>
  </si>
  <si>
    <t>Anyagbeszerzéssel összefüggő fedezeti ügylet esetén az az összeg, amellyel az IRFS-ek szerint az anyag beszerzési értékét csökkenteni kell</t>
  </si>
  <si>
    <t>Anyagbeszerzéssel összefüggő fedezeti ügylet esetén az az összeg, amellyel az IRFS-ek szerint az anyag beszerzési értékét (a kezdeti megjelenítéskor) növelni kell</t>
  </si>
  <si>
    <t>Anyagköltség (1+2+3-4-5+7+8)</t>
  </si>
  <si>
    <t>Az IRFS 11 szerinti közös megállapodás alapján végzett tevékenység anyagköltsége (+,-)*</t>
  </si>
  <si>
    <t>Megszűnt tevékenységhez kapcsolódó anyagköltség</t>
  </si>
  <si>
    <t>Közvetített szolgáltatások értéke (1+2+4+5)</t>
  </si>
  <si>
    <t>Az IRFS 11 szerinti közös megállapodás alapján végzett tevékenység keretében közvetített szolgáltatások értéke (+,-)*</t>
  </si>
  <si>
    <t>Megszűnt tevékenység során közvetített szolgáltatások értéke</t>
  </si>
  <si>
    <t>6. Alvállalkozói teljesítés értéke</t>
  </si>
  <si>
    <t>Folytatódó tevékenység során alvállalkozói teljesítés értéke</t>
  </si>
  <si>
    <t>Megszűnt tevékenység során alvállalkozói teljesítés értéke</t>
  </si>
  <si>
    <t>Alvállalkozói teljesítés értéke (1+2)</t>
  </si>
  <si>
    <t>A Htv. 40/J. §. 1) bekezdés a) pont szerinti áttérési különbözet</t>
  </si>
  <si>
    <t>1.1 A Htv. 40/J. §. (1) bekezdés a) pont aa) alpont szerinti áttérési különbözet</t>
  </si>
  <si>
    <t>1.2 A Htv. 40/J. §. (1) bekezdés a ) pont ab) alpont szerinti áttérési különbözet</t>
  </si>
  <si>
    <t>A Htv. 40/J. §. (1) bekezdés b) pont szerinti áttérési különbözet</t>
  </si>
  <si>
    <t>2.1 A Htv. 40/J. §. (1) bekezdés b) pont ba) alpont szerinti áttérési különbözet</t>
  </si>
  <si>
    <t>2.2 A Htv. 40/J. §. (1) bekezdés b) pont bb) alpont szerinti áttérési különbözet</t>
  </si>
  <si>
    <r>
      <t>.</t>
    </r>
    <r>
      <rPr>
        <sz val="10"/>
        <rFont val="Times New Roman"/>
        <family val="1"/>
      </rPr>
      <t xml:space="preserve"> adóévben a Kiskunfélegyháza Önkormányzat illetékességi területén folytatott tevékenyég utáni adókötelezettségről</t>
    </r>
  </si>
  <si>
    <r>
      <t xml:space="preserve">Bevallás jellege: </t>
    </r>
    <r>
      <rPr>
        <i/>
        <sz val="10"/>
        <rFont val="Times New Roman"/>
        <family val="1"/>
      </rPr>
      <t>(A bevallás jellegét a megfelelő négyzetbe X-szel jelölje)</t>
    </r>
  </si>
  <si>
    <r>
      <t xml:space="preserve">A záró bevallás benyújtásának oka: </t>
    </r>
    <r>
      <rPr>
        <i/>
        <sz val="10"/>
        <rFont val="Times New Roman"/>
        <family val="1"/>
      </rPr>
      <t>(A megfelelő négyzetbe tegyen egy X-et)</t>
    </r>
  </si>
  <si>
    <r>
      <t>Az adó alapjának egyszerűsített meghatározási módját választó nyilatkozata</t>
    </r>
    <r>
      <rPr>
        <i/>
        <sz val="10"/>
        <rFont val="Times New Roman"/>
        <family val="1"/>
      </rPr>
      <t>(Ha igen a négyzetben X-el jelölje)</t>
    </r>
  </si>
  <si>
    <t>Htv. szerinti - vállalkozási szintű - adóalap (7.1-(7.2+7.3+7.4+7.5)) vagy a Htv. 39 §. (6) alkalmazása esetén E. jelű lap III/11. sor</t>
  </si>
  <si>
    <r>
      <t>A 2.1 és 2.2 sorból  Htv. 39. §. (7) bekezdése szerinti export árbevételhez kapcsolódó ELÁBÉ és közvetített szolgáltatások értéke.</t>
    </r>
    <r>
      <rPr>
        <b/>
        <sz val="10"/>
        <rFont val="Times New Roman"/>
        <family val="1"/>
      </rPr>
      <t xml:space="preserve"> (500 M Ft-ot meg nem haladó árbevételű vállalkozásoknak nem kell kitölteni!)</t>
    </r>
  </si>
  <si>
    <r>
      <t xml:space="preserve">A 2.1 sorból a Htv. 39.§.(7)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</t>
    </r>
    <r>
      <rPr>
        <b/>
        <sz val="10"/>
        <rFont val="Times New Roman CE"/>
        <family val="0"/>
      </rPr>
      <t>(500 M Ft-ot meg nem haladó nettó árbevételű vállalkozóknak nem kell kitölteni! )</t>
    </r>
  </si>
  <si>
    <r>
      <t>Alkalmazott adóalap megosztás módszere:</t>
    </r>
    <r>
      <rPr>
        <i/>
        <sz val="10"/>
        <rFont val="Times New Roman"/>
        <family val="1"/>
      </rPr>
      <t>(A megfelelő helyre tegyen egy X-et.)</t>
    </r>
  </si>
  <si>
    <t>7. Áttérési különbözet</t>
  </si>
  <si>
    <t>A számviteli törvény, Szja törvény hatálya alá tartozó vállalkozó kompenzációs felárral növelt ellenérték szerinti nettó árbevétel</t>
  </si>
  <si>
    <t>Sztv. Szerint - nem számlázott - utólag adott (fizetendő) szerződés szerinti engedmény</t>
  </si>
  <si>
    <t>23.3: Energiaadó</t>
  </si>
  <si>
    <t>A nem szokásos tevékenység keretében keletkezett áruértékesítésből, szolgáltatásnyújtásból származó bevétel</t>
  </si>
  <si>
    <t>A kereskedelemi árú beszerzési költségének meghatározásánál figyelembe vett,  a számvitelről szóló törvény szerinti - nem számlázott - utólag kapott (járó) engedmény szerződés szerinti összege</t>
  </si>
  <si>
    <t>Kereskedelmi árú beszerzésével összefüggő fedezeti ügylet esetén az az összeg, amellyel az IRFS-ek szerint az áru beszerzési értékét csökkenteni kell</t>
  </si>
  <si>
    <t>Az adóévet megelőző adóév(ek)ben a Htv. 40/F. §. (2) bekezdés d) pontja szerinti érték növeléseként már figyelembe vett összeg, ha az IRFS -ek alkalmazásából az következik, hogy az az adóévben az (1) és (2) bekezdés szerint a könyv szerint érték összegét növeli</t>
  </si>
  <si>
    <t>Kereskedelmi árú beszerzésével összefüggő fedezeti ügylet esetén az az összeg, amellyel az IRFS-ek szerint az áru beszerzési értékét növelni kell</t>
  </si>
  <si>
    <t>Az anyag könyv szerinti értékének megállapítás során az IAS 2 Készletek című  standard 11 bekezdése alapján figyelembe vett, a számvitelről szóló törvény szerinti utólag kapott (járó) - nem számlázott - szerződés szerinti engedmények, rabbatok és hasonló tételek összege</t>
  </si>
  <si>
    <t>Annak az anyagnak aráfordításánt elszámolt könyv szerinti értéke, amelyet során az IAS 2 Készletek című  standard 35. bekezdésében említettek szerint saját előállítású ingatlanok,  gépek, berendezések alkotórészeként használtak fel és amelynek könyv szerinti értékét a saját előállítású ingatlanok, gépek berendezése bekerülési értékében figyelembe vették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</si>
</sst>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_ ;\-#,##0\ "/>
  </numFmts>
  <fonts count="41"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horizontal="justify" vertical="top" wrapText="1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2" fillId="0" borderId="21" xfId="0" applyFont="1" applyBorder="1" applyAlignment="1">
      <alignment/>
    </xf>
    <xf numFmtId="0" fontId="0" fillId="0" borderId="0" xfId="0" applyFont="1" applyAlignment="1">
      <alignment horizontal="justify" vertical="top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49" fontId="0" fillId="0" borderId="1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 shrinkToFi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2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justify"/>
    </xf>
    <xf numFmtId="0" fontId="0" fillId="0" borderId="0" xfId="0" applyFont="1" applyBorder="1" applyAlignment="1">
      <alignment vertical="justify"/>
    </xf>
    <xf numFmtId="0" fontId="0" fillId="0" borderId="0" xfId="0" applyNumberFormat="1" applyFont="1" applyBorder="1" applyAlignment="1">
      <alignment horizontal="justify" vertical="justify"/>
    </xf>
    <xf numFmtId="0" fontId="2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175" fontId="2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shrinkToFit="1"/>
    </xf>
    <xf numFmtId="16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 vertical="center" shrinkToFit="1"/>
    </xf>
    <xf numFmtId="175" fontId="2" fillId="0" borderId="21" xfId="0" applyNumberFormat="1" applyFont="1" applyBorder="1" applyAlignment="1">
      <alignment horizontal="right" vertical="center"/>
    </xf>
    <xf numFmtId="175" fontId="2" fillId="0" borderId="11" xfId="0" applyNumberFormat="1" applyFont="1" applyBorder="1" applyAlignment="1">
      <alignment horizontal="right" vertical="center"/>
    </xf>
    <xf numFmtId="175" fontId="2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top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5" fontId="2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7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center" shrinkToFit="1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justify" vertical="top" shrinkToFit="1"/>
    </xf>
    <xf numFmtId="0" fontId="0" fillId="0" borderId="0" xfId="0" applyFont="1" applyAlignment="1">
      <alignment shrinkToFit="1"/>
    </xf>
    <xf numFmtId="0" fontId="0" fillId="0" borderId="14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0" fontId="0" fillId="0" borderId="19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justify" vertical="top" wrapText="1" shrinkToFit="1"/>
    </xf>
    <xf numFmtId="0" fontId="0" fillId="0" borderId="14" xfId="0" applyFont="1" applyBorder="1" applyAlignment="1">
      <alignment horizontal="justify" vertical="top" wrapText="1" shrinkToFit="1"/>
    </xf>
    <xf numFmtId="0" fontId="2" fillId="0" borderId="2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shrinkToFit="1"/>
    </xf>
    <xf numFmtId="0" fontId="0" fillId="0" borderId="3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1" fillId="0" borderId="27" xfId="0" applyFont="1" applyBorder="1" applyAlignment="1" applyProtection="1">
      <alignment horizontal="justify" vertical="top" wrapText="1"/>
      <protection/>
    </xf>
    <xf numFmtId="0" fontId="0" fillId="0" borderId="27" xfId="0" applyFont="1" applyBorder="1" applyAlignment="1">
      <alignment horizontal="justify" vertical="top" wrapText="1"/>
    </xf>
    <xf numFmtId="175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 vertical="center"/>
    </xf>
    <xf numFmtId="169" fontId="0" fillId="0" borderId="21" xfId="0" applyNumberFormat="1" applyFont="1" applyBorder="1" applyAlignment="1">
      <alignment horizontal="right" vertical="center"/>
    </xf>
    <xf numFmtId="169" fontId="0" fillId="0" borderId="20" xfId="0" applyNumberFormat="1" applyFont="1" applyBorder="1" applyAlignment="1">
      <alignment horizontal="right" vertical="center"/>
    </xf>
    <xf numFmtId="175" fontId="2" fillId="32" borderId="27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7" xfId="0" applyFont="1" applyBorder="1" applyAlignment="1">
      <alignment horizontal="justify" vertical="justify" wrapText="1"/>
    </xf>
    <xf numFmtId="175" fontId="2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/>
    </xf>
    <xf numFmtId="0" fontId="2" fillId="0" borderId="24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2" fillId="0" borderId="24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justify" vertical="top"/>
    </xf>
    <xf numFmtId="49" fontId="0" fillId="0" borderId="24" xfId="0" applyNumberFormat="1" applyFont="1" applyBorder="1" applyAlignment="1">
      <alignment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0" borderId="19" xfId="0" applyFont="1" applyBorder="1" applyAlignment="1" applyProtection="1">
      <alignment horizontal="justify" vertical="justify" wrapText="1"/>
      <protection/>
    </xf>
    <xf numFmtId="0" fontId="0" fillId="0" borderId="21" xfId="0" applyFont="1" applyBorder="1" applyAlignment="1">
      <alignment horizontal="justify" vertical="justify"/>
    </xf>
    <xf numFmtId="0" fontId="0" fillId="0" borderId="20" xfId="0" applyFont="1" applyBorder="1" applyAlignment="1">
      <alignment horizontal="justify" vertical="justify"/>
    </xf>
    <xf numFmtId="3" fontId="2" fillId="0" borderId="19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justify" vertical="justify" wrapText="1"/>
    </xf>
    <xf numFmtId="0" fontId="0" fillId="0" borderId="21" xfId="0" applyFont="1" applyBorder="1" applyAlignment="1">
      <alignment horizontal="justify" vertical="justify" wrapText="1"/>
    </xf>
    <xf numFmtId="0" fontId="0" fillId="0" borderId="20" xfId="0" applyFont="1" applyBorder="1" applyAlignment="1">
      <alignment horizontal="justify" vertical="justify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" fillId="0" borderId="27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19" xfId="0" applyNumberFormat="1" applyFont="1" applyBorder="1" applyAlignment="1" applyProtection="1">
      <alignment horizontal="justify" vertical="justify" wrapText="1"/>
      <protection/>
    </xf>
    <xf numFmtId="0" fontId="1" fillId="0" borderId="21" xfId="0" applyNumberFormat="1" applyFont="1" applyBorder="1" applyAlignment="1" applyProtection="1">
      <alignment horizontal="justify" vertical="justify" wrapText="1"/>
      <protection/>
    </xf>
    <xf numFmtId="0" fontId="1" fillId="0" borderId="20" xfId="0" applyNumberFormat="1" applyFont="1" applyBorder="1" applyAlignment="1" applyProtection="1">
      <alignment horizontal="justify" vertical="justify" wrapText="1"/>
      <protection/>
    </xf>
    <xf numFmtId="0" fontId="1" fillId="0" borderId="27" xfId="0" applyNumberFormat="1" applyFont="1" applyBorder="1" applyAlignment="1" applyProtection="1">
      <alignment horizontal="justify" vertical="justify" wrapText="1"/>
      <protection/>
    </xf>
    <xf numFmtId="1" fontId="1" fillId="0" borderId="19" xfId="0" applyNumberFormat="1" applyFont="1" applyBorder="1" applyAlignment="1" applyProtection="1">
      <alignment horizontal="right" vertical="center"/>
      <protection/>
    </xf>
    <xf numFmtId="1" fontId="1" fillId="0" borderId="21" xfId="0" applyNumberFormat="1" applyFont="1" applyBorder="1" applyAlignment="1" applyProtection="1">
      <alignment horizontal="right" vertical="center"/>
      <protection/>
    </xf>
    <xf numFmtId="1" fontId="0" fillId="0" borderId="21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 applyProtection="1">
      <alignment horizontal="left" vertical="center"/>
      <protection/>
    </xf>
    <xf numFmtId="0" fontId="1" fillId="0" borderId="20" xfId="0" applyNumberFormat="1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justify" vertical="top" wrapText="1" shrinkToFit="1"/>
      <protection/>
    </xf>
    <xf numFmtId="0" fontId="1" fillId="0" borderId="19" xfId="0" applyFont="1" applyBorder="1" applyAlignment="1" applyProtection="1">
      <alignment horizontal="justify" vertical="top" wrapText="1"/>
      <protection/>
    </xf>
    <xf numFmtId="0" fontId="0" fillId="0" borderId="21" xfId="0" applyFont="1" applyBorder="1" applyAlignment="1">
      <alignment horizontal="justify" vertical="top"/>
    </xf>
    <xf numFmtId="0" fontId="0" fillId="0" borderId="20" xfId="0" applyFont="1" applyBorder="1" applyAlignment="1">
      <alignment horizontal="justify" vertical="top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2" fillId="32" borderId="27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justify"/>
    </xf>
    <xf numFmtId="49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9" fontId="0" fillId="0" borderId="19" xfId="0" applyNumberFormat="1" applyFont="1" applyBorder="1" applyAlignment="1">
      <alignment horizontal="left"/>
    </xf>
    <xf numFmtId="169" fontId="0" fillId="0" borderId="21" xfId="0" applyNumberFormat="1" applyFont="1" applyBorder="1" applyAlignment="1">
      <alignment horizontal="left"/>
    </xf>
    <xf numFmtId="169" fontId="0" fillId="0" borderId="20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top" wrapText="1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69" fontId="2" fillId="32" borderId="27" xfId="0" applyNumberFormat="1" applyFont="1" applyFill="1" applyBorder="1" applyAlignment="1">
      <alignment horizontal="right" vertical="center"/>
    </xf>
    <xf numFmtId="3" fontId="2" fillId="27" borderId="27" xfId="0" applyNumberFormat="1" applyFont="1" applyFill="1" applyBorder="1" applyAlignment="1">
      <alignment horizontal="right" vertical="center"/>
    </xf>
    <xf numFmtId="0" fontId="0" fillId="27" borderId="27" xfId="0" applyFont="1" applyFill="1" applyBorder="1" applyAlignment="1">
      <alignment/>
    </xf>
    <xf numFmtId="3" fontId="2" fillId="33" borderId="27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169" fontId="0" fillId="32" borderId="10" xfId="0" applyNumberFormat="1" applyFont="1" applyFill="1" applyBorder="1" applyAlignment="1">
      <alignment horizontal="right" vertical="center"/>
    </xf>
    <xf numFmtId="169" fontId="0" fillId="32" borderId="11" xfId="0" applyNumberFormat="1" applyFont="1" applyFill="1" applyBorder="1" applyAlignment="1">
      <alignment horizontal="right" vertical="center"/>
    </xf>
    <xf numFmtId="169" fontId="0" fillId="32" borderId="12" xfId="0" applyNumberFormat="1" applyFont="1" applyFill="1" applyBorder="1" applyAlignment="1">
      <alignment horizontal="right" vertical="center"/>
    </xf>
    <xf numFmtId="169" fontId="0" fillId="32" borderId="17" xfId="0" applyNumberFormat="1" applyFont="1" applyFill="1" applyBorder="1" applyAlignment="1">
      <alignment horizontal="right" vertical="center"/>
    </xf>
    <xf numFmtId="169" fontId="0" fillId="32" borderId="15" xfId="0" applyNumberFormat="1" applyFont="1" applyFill="1" applyBorder="1" applyAlignment="1">
      <alignment horizontal="right" vertical="center"/>
    </xf>
    <xf numFmtId="169" fontId="0" fillId="32" borderId="23" xfId="0" applyNumberFormat="1" applyFont="1" applyFill="1" applyBorder="1" applyAlignment="1">
      <alignment horizontal="right" vertical="center"/>
    </xf>
    <xf numFmtId="0" fontId="1" fillId="0" borderId="32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>
      <alignment/>
    </xf>
    <xf numFmtId="49" fontId="0" fillId="0" borderId="0" xfId="0" applyNumberFormat="1" applyFont="1" applyAlignment="1">
      <alignment horizontal="justify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justify" vertical="top"/>
    </xf>
    <xf numFmtId="175" fontId="0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17"/>
  <sheetViews>
    <sheetView tabSelected="1" view="pageBreakPreview" zoomScaleNormal="130" zoomScaleSheetLayoutView="100" zoomScalePageLayoutView="0" workbookViewId="0" topLeftCell="A597">
      <selection activeCell="F612" sqref="F612:AX612"/>
    </sheetView>
  </sheetViews>
  <sheetFormatPr defaultColWidth="9.33203125" defaultRowHeight="12.75"/>
  <cols>
    <col min="1" max="1" width="0.4921875" style="11" customWidth="1"/>
    <col min="2" max="8" width="1.83203125" style="11" customWidth="1"/>
    <col min="9" max="9" width="1.3359375" style="11" customWidth="1"/>
    <col min="10" max="94" width="1.83203125" style="11" customWidth="1"/>
    <col min="95" max="16384" width="8.83203125" style="11" customWidth="1"/>
  </cols>
  <sheetData>
    <row r="1" spans="2:62" ht="9.75" customHeight="1">
      <c r="B1" s="314" t="s">
        <v>178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</row>
    <row r="2" spans="2:62" ht="9.75" customHeigh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</row>
    <row r="3" spans="2:62" ht="12" customHeight="1">
      <c r="B3" s="317" t="s">
        <v>180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</row>
    <row r="4" spans="2:62" ht="12" customHeight="1" thickBot="1">
      <c r="B4" s="50"/>
      <c r="C4" s="50"/>
      <c r="D4" s="306" t="s">
        <v>179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50"/>
      <c r="BJ4" s="50"/>
    </row>
    <row r="5" spans="3:62" ht="13.5" customHeight="1" thickBot="1">
      <c r="C5" s="59">
        <v>2</v>
      </c>
      <c r="D5" s="59">
        <v>0</v>
      </c>
      <c r="E5" s="59">
        <v>1</v>
      </c>
      <c r="F5" s="59">
        <v>7</v>
      </c>
      <c r="G5" s="233" t="s">
        <v>462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</row>
    <row r="6" spans="2:62" ht="12" customHeight="1">
      <c r="B6" s="307" t="s">
        <v>290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</row>
    <row r="7" spans="2:62" ht="12" customHeight="1">
      <c r="B7" s="318" t="s">
        <v>92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</row>
    <row r="8" spans="2:62" ht="13.5" customHeight="1">
      <c r="B8" s="8"/>
      <c r="C8" s="9"/>
      <c r="D8" s="276" t="s">
        <v>0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10"/>
    </row>
    <row r="9" spans="2:62" ht="13.5" customHeight="1">
      <c r="B9" s="12"/>
      <c r="C9" s="13"/>
      <c r="D9" s="149" t="s">
        <v>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4"/>
    </row>
    <row r="10" spans="2:62" ht="12" customHeight="1">
      <c r="B10" s="12"/>
      <c r="C10" s="13"/>
      <c r="D10" s="149" t="s">
        <v>1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4"/>
    </row>
    <row r="11" spans="2:62" ht="12" customHeight="1">
      <c r="B11" s="12"/>
      <c r="C11" s="13"/>
      <c r="D11" s="315" t="s">
        <v>2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149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3"/>
      <c r="BJ11" s="14"/>
    </row>
    <row r="12" spans="2:62" ht="12" customHeight="1">
      <c r="B12" s="12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4" t="s">
        <v>3</v>
      </c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3"/>
      <c r="BJ12" s="14"/>
    </row>
    <row r="13" spans="2:62" ht="12" customHeight="1">
      <c r="B13" s="12"/>
      <c r="C13" s="13"/>
      <c r="D13" s="6" t="s">
        <v>86</v>
      </c>
      <c r="E13" s="6"/>
      <c r="F13" s="6"/>
      <c r="G13" s="6"/>
      <c r="H13" s="6"/>
      <c r="I13" s="6"/>
      <c r="J13" s="6"/>
      <c r="K13" s="16"/>
      <c r="L13" s="16"/>
      <c r="M13" s="16"/>
      <c r="N13" s="16"/>
      <c r="O13" s="16"/>
      <c r="P13" s="16"/>
      <c r="Q13" s="315" t="s">
        <v>88</v>
      </c>
      <c r="R13" s="315"/>
      <c r="S13" s="316"/>
      <c r="T13" s="31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4"/>
    </row>
    <row r="14" spans="2:62" ht="13.5" customHeight="1">
      <c r="B14" s="12"/>
      <c r="C14" s="13"/>
      <c r="D14" s="13" t="s">
        <v>87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</row>
    <row r="15" spans="2:62" s="13" customFormat="1" ht="3" customHeight="1">
      <c r="B15" s="6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2"/>
    </row>
    <row r="16" s="13" customFormat="1" ht="3" customHeight="1"/>
    <row r="17" spans="2:60" ht="13.5" customHeight="1">
      <c r="B17" s="233" t="s">
        <v>49</v>
      </c>
      <c r="C17" s="233"/>
      <c r="D17" s="141" t="s">
        <v>463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</row>
    <row r="18" spans="2:3" ht="3" customHeight="1">
      <c r="B18" s="3"/>
      <c r="C18" s="3"/>
    </row>
    <row r="19" spans="2:61" ht="13.5" customHeight="1">
      <c r="B19" s="3"/>
      <c r="C19" s="3"/>
      <c r="D19" s="357" t="s">
        <v>110</v>
      </c>
      <c r="E19" s="357"/>
      <c r="F19" s="1" t="s">
        <v>7</v>
      </c>
      <c r="G19" s="1"/>
      <c r="H19" s="1"/>
      <c r="I19" s="1"/>
      <c r="J19" s="1"/>
      <c r="K19" s="1"/>
      <c r="L19" s="1"/>
      <c r="M19" s="1"/>
      <c r="N19" s="1"/>
      <c r="O19" s="1"/>
      <c r="AG19" s="179"/>
      <c r="AH19" s="187"/>
      <c r="AI19" s="129" t="s">
        <v>116</v>
      </c>
      <c r="AJ19" s="129"/>
      <c r="AK19" s="164" t="s">
        <v>355</v>
      </c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79"/>
      <c r="BI19" s="187"/>
    </row>
    <row r="20" spans="2:61" ht="3" customHeight="1">
      <c r="B20" s="3"/>
      <c r="C20" s="3"/>
      <c r="D20" s="64"/>
      <c r="E20" s="64"/>
      <c r="AG20" s="2"/>
      <c r="AH20" s="2"/>
      <c r="AI20" s="64"/>
      <c r="AJ20" s="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2"/>
      <c r="BI20" s="2"/>
    </row>
    <row r="21" spans="2:61" ht="13.5" customHeight="1">
      <c r="B21" s="3"/>
      <c r="C21" s="3"/>
      <c r="D21" s="129" t="s">
        <v>111</v>
      </c>
      <c r="E21" s="129"/>
      <c r="F21" s="11" t="s">
        <v>8</v>
      </c>
      <c r="AG21" s="179"/>
      <c r="AH21" s="187"/>
      <c r="AI21" s="64"/>
      <c r="AJ21" s="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2"/>
      <c r="BI21" s="2"/>
    </row>
    <row r="22" spans="2:61" ht="3" customHeight="1">
      <c r="B22" s="3"/>
      <c r="C22" s="3"/>
      <c r="D22" s="64"/>
      <c r="E22" s="64"/>
      <c r="AG22" s="2"/>
      <c r="AH22" s="2"/>
      <c r="AI22" s="64"/>
      <c r="AJ22" s="64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2"/>
      <c r="BI22" s="2"/>
    </row>
    <row r="23" spans="2:61" ht="13.5" customHeight="1">
      <c r="B23" s="3"/>
      <c r="C23" s="3"/>
      <c r="D23" s="129" t="s">
        <v>112</v>
      </c>
      <c r="E23" s="129"/>
      <c r="F23" s="11" t="s">
        <v>9</v>
      </c>
      <c r="AG23" s="179"/>
      <c r="AH23" s="187"/>
      <c r="AI23" s="129" t="s">
        <v>234</v>
      </c>
      <c r="AJ23" s="129"/>
      <c r="AK23" s="362" t="s">
        <v>356</v>
      </c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179"/>
      <c r="BI23" s="187"/>
    </row>
    <row r="24" spans="2:61" ht="3" customHeight="1">
      <c r="B24" s="3"/>
      <c r="C24" s="3"/>
      <c r="D24" s="64"/>
      <c r="E24" s="64"/>
      <c r="AG24" s="2"/>
      <c r="AH24" s="2"/>
      <c r="AI24" s="64"/>
      <c r="AJ24" s="64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2"/>
      <c r="BI24" s="2"/>
    </row>
    <row r="25" spans="2:62" ht="13.5" customHeight="1">
      <c r="B25" s="3"/>
      <c r="C25" s="3"/>
      <c r="D25" s="129" t="s">
        <v>113</v>
      </c>
      <c r="E25" s="129"/>
      <c r="F25" s="11" t="s">
        <v>10</v>
      </c>
      <c r="AG25" s="179"/>
      <c r="AH25" s="187"/>
      <c r="AI25" s="129"/>
      <c r="AJ25" s="129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28"/>
      <c r="BI25" s="28"/>
      <c r="BJ25" s="13"/>
    </row>
    <row r="26" spans="2:61" ht="6.75" customHeight="1">
      <c r="B26" s="3"/>
      <c r="C26" s="3"/>
      <c r="D26" s="64"/>
      <c r="E26" s="64"/>
      <c r="AG26" s="2"/>
      <c r="AH26" s="2"/>
      <c r="AI26" s="64"/>
      <c r="AJ26" s="64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2"/>
      <c r="BI26" s="2"/>
    </row>
    <row r="27" spans="2:61" ht="13.5" customHeight="1">
      <c r="B27" s="3"/>
      <c r="C27" s="3"/>
      <c r="D27" s="129" t="s">
        <v>114</v>
      </c>
      <c r="E27" s="129"/>
      <c r="F27" s="11" t="s">
        <v>11</v>
      </c>
      <c r="AG27" s="179"/>
      <c r="AH27" s="187"/>
      <c r="AI27" s="313" t="s">
        <v>254</v>
      </c>
      <c r="AJ27" s="129"/>
      <c r="AK27" s="142" t="s">
        <v>357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71"/>
      <c r="BH27" s="179"/>
      <c r="BI27" s="187"/>
    </row>
    <row r="28" spans="2:61" ht="3" customHeight="1">
      <c r="B28" s="3"/>
      <c r="C28" s="3"/>
      <c r="D28" s="47"/>
      <c r="E28" s="47"/>
      <c r="AG28" s="28"/>
      <c r="AH28" s="28"/>
      <c r="AI28" s="67"/>
      <c r="AJ28" s="47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28"/>
      <c r="BI28" s="28"/>
    </row>
    <row r="29" spans="2:61" ht="13.5" customHeight="1">
      <c r="B29" s="3"/>
      <c r="C29" s="3"/>
      <c r="D29" s="129" t="s">
        <v>265</v>
      </c>
      <c r="E29" s="142"/>
      <c r="F29" s="164" t="s">
        <v>12</v>
      </c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179"/>
      <c r="AH29" s="187"/>
      <c r="AI29" s="313" t="s">
        <v>255</v>
      </c>
      <c r="AJ29" s="142"/>
      <c r="AK29" s="184" t="s">
        <v>314</v>
      </c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312"/>
      <c r="BH29" s="179"/>
      <c r="BI29" s="187"/>
    </row>
    <row r="30" spans="2:61" ht="3" customHeight="1">
      <c r="B30" s="3"/>
      <c r="C30" s="3"/>
      <c r="D30" s="47"/>
      <c r="E30" s="5"/>
      <c r="F30" s="164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28"/>
      <c r="AH30" s="28"/>
      <c r="AI30" s="67"/>
      <c r="AJ30" s="47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28"/>
      <c r="BI30" s="28"/>
    </row>
    <row r="31" spans="2:61" ht="13.5" customHeight="1">
      <c r="B31" s="3"/>
      <c r="C31" s="3"/>
      <c r="D31" s="47"/>
      <c r="E31" s="47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28"/>
      <c r="AH31" s="28"/>
      <c r="AI31" s="182" t="s">
        <v>316</v>
      </c>
      <c r="AJ31" s="142"/>
      <c r="AK31" s="184" t="s">
        <v>315</v>
      </c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79"/>
      <c r="BI31" s="187"/>
    </row>
    <row r="32" spans="2:61" ht="3" customHeight="1">
      <c r="B32" s="3"/>
      <c r="C32" s="3"/>
      <c r="D32" s="47"/>
      <c r="E32" s="47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28"/>
      <c r="AH32" s="28"/>
      <c r="AI32" s="67"/>
      <c r="AJ32" s="47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7"/>
      <c r="BI32" s="7"/>
    </row>
    <row r="33" spans="2:61" ht="13.5" customHeight="1">
      <c r="B33" s="3"/>
      <c r="C33" s="3"/>
      <c r="D33" s="129" t="s">
        <v>115</v>
      </c>
      <c r="E33" s="129"/>
      <c r="F33" s="149" t="s">
        <v>13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65"/>
      <c r="AD33" s="65"/>
      <c r="AE33" s="65"/>
      <c r="AF33" s="65"/>
      <c r="AG33" s="179"/>
      <c r="AH33" s="187"/>
      <c r="AI33" s="313" t="s">
        <v>317</v>
      </c>
      <c r="AJ33" s="142"/>
      <c r="AK33" s="184" t="s">
        <v>273</v>
      </c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79"/>
      <c r="BI33" s="187"/>
    </row>
    <row r="34" spans="37:59" ht="3" customHeight="1"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</row>
    <row r="35" spans="2:61" ht="13.5" customHeight="1">
      <c r="B35" s="233" t="s">
        <v>50</v>
      </c>
      <c r="C35" s="233"/>
      <c r="D35" s="141" t="s">
        <v>36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229"/>
      <c r="Q35" s="229"/>
      <c r="R35" s="229"/>
      <c r="S35" s="229"/>
      <c r="T35" s="173" t="s">
        <v>37</v>
      </c>
      <c r="U35" s="173"/>
      <c r="V35" s="229"/>
      <c r="W35" s="229"/>
      <c r="X35" s="229"/>
      <c r="Y35" s="229"/>
      <c r="Z35" s="229"/>
      <c r="AA35" s="229"/>
      <c r="AB35" s="229"/>
      <c r="AC35" s="229"/>
      <c r="AD35" s="173" t="s">
        <v>38</v>
      </c>
      <c r="AE35" s="173"/>
      <c r="AF35" s="229"/>
      <c r="AG35" s="229"/>
      <c r="AH35" s="142" t="s">
        <v>39</v>
      </c>
      <c r="AI35" s="142"/>
      <c r="AJ35" s="142"/>
      <c r="AK35" s="142"/>
      <c r="AL35" s="233" t="s">
        <v>40</v>
      </c>
      <c r="AM35" s="233"/>
      <c r="AN35" s="229"/>
      <c r="AO35" s="229"/>
      <c r="AP35" s="229"/>
      <c r="AQ35" s="229"/>
      <c r="AR35" s="173" t="s">
        <v>37</v>
      </c>
      <c r="AS35" s="173"/>
      <c r="AT35" s="229"/>
      <c r="AU35" s="229"/>
      <c r="AV35" s="229"/>
      <c r="AW35" s="229"/>
      <c r="AX35" s="229"/>
      <c r="AY35" s="229"/>
      <c r="AZ35" s="229"/>
      <c r="BA35" s="229"/>
      <c r="BB35" s="173" t="s">
        <v>38</v>
      </c>
      <c r="BC35" s="173"/>
      <c r="BD35" s="229"/>
      <c r="BE35" s="229"/>
      <c r="BF35" s="142" t="s">
        <v>41</v>
      </c>
      <c r="BG35" s="142"/>
      <c r="BH35" s="142"/>
      <c r="BI35" s="142"/>
    </row>
    <row r="36" spans="37:59" ht="3.75" customHeight="1"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2:61" ht="13.5" customHeight="1">
      <c r="B37" s="233" t="s">
        <v>51</v>
      </c>
      <c r="C37" s="233"/>
      <c r="D37" s="141" t="s">
        <v>464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</row>
    <row r="38" ht="3" customHeight="1"/>
    <row r="39" spans="4:61" ht="13.5" customHeight="1">
      <c r="D39" s="234" t="s">
        <v>27</v>
      </c>
      <c r="E39" s="234"/>
      <c r="F39" s="11" t="s">
        <v>20</v>
      </c>
      <c r="AG39" s="179"/>
      <c r="AH39" s="187"/>
      <c r="AI39" s="234" t="s">
        <v>75</v>
      </c>
      <c r="AJ39" s="234"/>
      <c r="AK39" s="11" t="s">
        <v>25</v>
      </c>
      <c r="BH39" s="167"/>
      <c r="BI39" s="138"/>
    </row>
    <row r="40" spans="4:36" ht="3" customHeight="1">
      <c r="D40" s="46"/>
      <c r="E40" s="46"/>
      <c r="AG40" s="2"/>
      <c r="AH40" s="2"/>
      <c r="AI40" s="46"/>
      <c r="AJ40" s="46"/>
    </row>
    <row r="41" spans="4:61" ht="13.5" customHeight="1">
      <c r="D41" s="234" t="s">
        <v>28</v>
      </c>
      <c r="E41" s="234"/>
      <c r="F41" s="11" t="s">
        <v>21</v>
      </c>
      <c r="AG41" s="179"/>
      <c r="AH41" s="187"/>
      <c r="AI41" s="172" t="s">
        <v>147</v>
      </c>
      <c r="AJ41" s="234"/>
      <c r="AK41" s="142" t="s">
        <v>26</v>
      </c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71"/>
      <c r="BH41" s="179"/>
      <c r="BI41" s="187"/>
    </row>
    <row r="42" spans="4:61" ht="3" customHeight="1">
      <c r="D42" s="46"/>
      <c r="E42" s="46"/>
      <c r="AG42" s="2"/>
      <c r="AH42" s="2"/>
      <c r="AI42" s="46"/>
      <c r="AJ42" s="46"/>
      <c r="BH42" s="2"/>
      <c r="BI42" s="2"/>
    </row>
    <row r="43" spans="4:61" ht="13.5" customHeight="1">
      <c r="D43" s="234" t="s">
        <v>29</v>
      </c>
      <c r="E43" s="173"/>
      <c r="F43" s="11" t="s">
        <v>296</v>
      </c>
      <c r="AG43" s="179"/>
      <c r="AH43" s="187"/>
      <c r="AI43" s="172" t="s">
        <v>148</v>
      </c>
      <c r="AJ43" s="173"/>
      <c r="AK43" s="184" t="s">
        <v>244</v>
      </c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71"/>
      <c r="BH43" s="34"/>
      <c r="BI43" s="35"/>
    </row>
    <row r="44" spans="4:61" ht="3" customHeight="1">
      <c r="D44" s="46"/>
      <c r="E44" s="46"/>
      <c r="AG44" s="2"/>
      <c r="AH44" s="2"/>
      <c r="AI44" s="46"/>
      <c r="AJ44" s="46"/>
      <c r="BH44" s="2"/>
      <c r="BI44" s="2"/>
    </row>
    <row r="45" spans="4:61" ht="13.5" customHeight="1">
      <c r="D45" s="234" t="s">
        <v>30</v>
      </c>
      <c r="E45" s="234"/>
      <c r="F45" s="11" t="s">
        <v>318</v>
      </c>
      <c r="AG45" s="179"/>
      <c r="AH45" s="187"/>
      <c r="AI45" s="172" t="s">
        <v>149</v>
      </c>
      <c r="AJ45" s="192"/>
      <c r="AK45" s="185" t="s">
        <v>245</v>
      </c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70"/>
      <c r="BH45" s="179"/>
      <c r="BI45" s="187"/>
    </row>
    <row r="46" spans="4:61" ht="3" customHeight="1">
      <c r="D46" s="46"/>
      <c r="E46" s="46"/>
      <c r="AG46" s="28"/>
      <c r="AH46" s="28"/>
      <c r="AI46" s="69"/>
      <c r="AJ46" s="46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70"/>
      <c r="BH46" s="28"/>
      <c r="BI46" s="28"/>
    </row>
    <row r="47" spans="4:61" ht="13.5" customHeight="1">
      <c r="D47" s="234" t="s">
        <v>31</v>
      </c>
      <c r="E47" s="234"/>
      <c r="F47" s="11" t="s">
        <v>319</v>
      </c>
      <c r="AG47" s="179"/>
      <c r="AH47" s="187"/>
      <c r="AI47" s="69"/>
      <c r="AJ47" s="46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70"/>
      <c r="BH47" s="28"/>
      <c r="BI47" s="28"/>
    </row>
    <row r="48" spans="4:61" ht="3" customHeight="1">
      <c r="D48" s="46"/>
      <c r="E48" s="46"/>
      <c r="AG48" s="2"/>
      <c r="AH48" s="2"/>
      <c r="AI48" s="46"/>
      <c r="AJ48" s="46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2"/>
      <c r="BI48" s="2"/>
    </row>
    <row r="49" spans="4:61" ht="13.5" customHeight="1">
      <c r="D49" s="234" t="s">
        <v>32</v>
      </c>
      <c r="E49" s="234"/>
      <c r="F49" s="11" t="s">
        <v>22</v>
      </c>
      <c r="AG49" s="179"/>
      <c r="AH49" s="187"/>
      <c r="AI49" s="193" t="s">
        <v>150</v>
      </c>
      <c r="AJ49" s="194"/>
      <c r="AK49" s="185" t="s">
        <v>235</v>
      </c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6"/>
      <c r="BH49" s="179"/>
      <c r="BI49" s="187"/>
    </row>
    <row r="50" spans="4:61" ht="3" customHeight="1">
      <c r="D50" s="46"/>
      <c r="E50" s="46"/>
      <c r="AG50" s="2"/>
      <c r="AH50" s="2"/>
      <c r="AI50" s="46"/>
      <c r="AJ50" s="46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2"/>
      <c r="BI50" s="2"/>
    </row>
    <row r="51" spans="4:61" ht="13.5" customHeight="1">
      <c r="D51" s="234" t="s">
        <v>33</v>
      </c>
      <c r="E51" s="234"/>
      <c r="F51" s="1" t="s">
        <v>23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AG51" s="179"/>
      <c r="AH51" s="187"/>
      <c r="AI51" s="172" t="s">
        <v>151</v>
      </c>
      <c r="AJ51" s="192"/>
      <c r="AK51" s="169" t="s">
        <v>236</v>
      </c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79"/>
      <c r="BI51" s="187"/>
    </row>
    <row r="52" spans="33:61" ht="3" customHeight="1">
      <c r="AG52" s="2"/>
      <c r="AH52" s="2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2"/>
      <c r="BI52" s="2"/>
    </row>
    <row r="53" spans="4:59" s="64" customFormat="1" ht="13.5" customHeight="1">
      <c r="D53" s="129" t="s">
        <v>34</v>
      </c>
      <c r="E53" s="129"/>
      <c r="F53" s="371" t="s">
        <v>286</v>
      </c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10"/>
      <c r="AH53" s="31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</row>
    <row r="54" spans="4:61" s="64" customFormat="1" ht="13.5" customHeight="1">
      <c r="D54" s="47"/>
      <c r="E54" s="47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1"/>
      <c r="AH54" s="32"/>
      <c r="AI54" s="182" t="s">
        <v>152</v>
      </c>
      <c r="AJ54" s="149"/>
      <c r="AK54" s="188" t="s">
        <v>320</v>
      </c>
      <c r="AL54" s="189"/>
      <c r="AM54" s="189"/>
      <c r="AN54" s="189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1"/>
      <c r="BH54" s="179"/>
      <c r="BI54" s="187"/>
    </row>
    <row r="55" spans="4:61" s="64" customFormat="1" ht="3" customHeight="1">
      <c r="D55" s="47"/>
      <c r="E55" s="4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1"/>
      <c r="AH55" s="31"/>
      <c r="AI55" s="5"/>
      <c r="AJ55" s="5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2"/>
      <c r="BI55" s="2"/>
    </row>
    <row r="56" spans="4:61" s="64" customFormat="1" ht="13.5" customHeight="1">
      <c r="D56" s="129" t="s">
        <v>35</v>
      </c>
      <c r="E56" s="142"/>
      <c r="F56" s="11" t="s">
        <v>24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45"/>
      <c r="AH56" s="235"/>
      <c r="AI56" s="66"/>
      <c r="AJ56" s="67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31"/>
      <c r="BI56" s="31"/>
    </row>
    <row r="57" spans="4:61" s="64" customFormat="1" ht="3" customHeight="1">
      <c r="D57" s="47"/>
      <c r="E57" s="47"/>
      <c r="AG57" s="58"/>
      <c r="AH57" s="58"/>
      <c r="AI57" s="44"/>
      <c r="AJ57" s="71"/>
      <c r="AK57" s="71"/>
      <c r="AL57" s="71"/>
      <c r="AM57" s="71"/>
      <c r="AN57" s="71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58"/>
      <c r="BI57" s="58"/>
    </row>
    <row r="58" spans="2:61" ht="13.5" customHeight="1">
      <c r="B58" s="233" t="s">
        <v>52</v>
      </c>
      <c r="C58" s="233"/>
      <c r="D58" s="49" t="s">
        <v>82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26" t="s">
        <v>42</v>
      </c>
      <c r="R58" s="180"/>
      <c r="S58" s="127"/>
      <c r="T58" s="60"/>
      <c r="U58" s="60"/>
      <c r="V58" s="126" t="s">
        <v>43</v>
      </c>
      <c r="W58" s="180"/>
      <c r="X58" s="127"/>
      <c r="Y58" s="60"/>
      <c r="Z58" s="60"/>
      <c r="AA58" s="126" t="s">
        <v>44</v>
      </c>
      <c r="AB58" s="180"/>
      <c r="AC58" s="127"/>
      <c r="AD58" s="60"/>
      <c r="AE58" s="60"/>
      <c r="AF58" s="126" t="s">
        <v>45</v>
      </c>
      <c r="AG58" s="180"/>
      <c r="AH58" s="127"/>
      <c r="AI58" s="24"/>
      <c r="AJ58" s="60"/>
      <c r="AK58" s="126" t="s">
        <v>46</v>
      </c>
      <c r="AL58" s="180"/>
      <c r="AM58" s="127"/>
      <c r="AN58" s="60"/>
      <c r="AO58" s="60"/>
      <c r="AP58" s="126" t="s">
        <v>47</v>
      </c>
      <c r="AQ58" s="180"/>
      <c r="AR58" s="127"/>
      <c r="AS58" s="60"/>
      <c r="AT58" s="60"/>
      <c r="AU58" s="126" t="s">
        <v>48</v>
      </c>
      <c r="AV58" s="180"/>
      <c r="AW58" s="127"/>
      <c r="AY58" s="126" t="s">
        <v>253</v>
      </c>
      <c r="AZ58" s="180"/>
      <c r="BA58" s="127"/>
      <c r="BC58" s="126" t="s">
        <v>297</v>
      </c>
      <c r="BD58" s="180"/>
      <c r="BE58" s="127"/>
      <c r="BG58" s="183" t="s">
        <v>322</v>
      </c>
      <c r="BH58" s="183"/>
      <c r="BI58" s="183"/>
    </row>
    <row r="59" ht="3" customHeight="1"/>
    <row r="60" spans="17:61" ht="13.5" customHeight="1">
      <c r="Q60" s="179" t="s">
        <v>401</v>
      </c>
      <c r="R60" s="180"/>
      <c r="S60" s="127"/>
      <c r="T60" s="2"/>
      <c r="U60" s="2"/>
      <c r="V60" s="179"/>
      <c r="W60" s="180"/>
      <c r="X60" s="127"/>
      <c r="Y60" s="2"/>
      <c r="Z60" s="2"/>
      <c r="AA60" s="179"/>
      <c r="AB60" s="180"/>
      <c r="AC60" s="127"/>
      <c r="AD60" s="2"/>
      <c r="AE60" s="2"/>
      <c r="AF60" s="179"/>
      <c r="AG60" s="180"/>
      <c r="AH60" s="127"/>
      <c r="AI60" s="2"/>
      <c r="AJ60" s="2"/>
      <c r="AK60" s="179"/>
      <c r="AL60" s="180"/>
      <c r="AM60" s="127"/>
      <c r="AN60" s="2"/>
      <c r="AO60" s="2"/>
      <c r="AP60" s="179"/>
      <c r="AQ60" s="180"/>
      <c r="AR60" s="127"/>
      <c r="AS60" s="2"/>
      <c r="AT60" s="2"/>
      <c r="AU60" s="179"/>
      <c r="AV60" s="180"/>
      <c r="AW60" s="127"/>
      <c r="AX60" s="2"/>
      <c r="AY60" s="179"/>
      <c r="AZ60" s="180"/>
      <c r="BA60" s="127"/>
      <c r="BC60" s="179"/>
      <c r="BD60" s="230"/>
      <c r="BE60" s="187"/>
      <c r="BG60" s="168"/>
      <c r="BH60" s="168"/>
      <c r="BI60" s="168"/>
    </row>
    <row r="61" ht="3" customHeight="1"/>
    <row r="62" spans="2:20" ht="13.5" customHeight="1">
      <c r="B62" s="306" t="s">
        <v>53</v>
      </c>
      <c r="C62" s="307"/>
      <c r="D62" s="308" t="s">
        <v>157</v>
      </c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51"/>
      <c r="S62" s="51"/>
      <c r="T62" s="51"/>
    </row>
    <row r="63" spans="2:20" ht="3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60" ht="15" customHeight="1">
      <c r="B64" s="309"/>
      <c r="C64" s="309"/>
      <c r="D64" s="228" t="s">
        <v>117</v>
      </c>
      <c r="E64" s="228"/>
      <c r="F64" s="142" t="s">
        <v>94</v>
      </c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</row>
    <row r="65" spans="2:60" ht="15" customHeight="1">
      <c r="B65" s="76"/>
      <c r="C65" s="74"/>
      <c r="D65" s="228" t="s">
        <v>118</v>
      </c>
      <c r="E65" s="228"/>
      <c r="F65" s="142" t="s">
        <v>96</v>
      </c>
      <c r="G65" s="142"/>
      <c r="H65" s="142"/>
      <c r="I65" s="142"/>
      <c r="J65" s="142"/>
      <c r="K65" s="142"/>
      <c r="L65" s="142"/>
      <c r="M65" s="142"/>
      <c r="N65" s="14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182" t="s">
        <v>97</v>
      </c>
      <c r="AJ65" s="182"/>
      <c r="AK65" s="182"/>
      <c r="AL65" s="182"/>
      <c r="AM65" s="182"/>
      <c r="AN65" s="182"/>
      <c r="AO65" s="182" t="s">
        <v>98</v>
      </c>
      <c r="AP65" s="182"/>
      <c r="AQ65" s="182"/>
      <c r="AR65" s="182"/>
      <c r="AS65" s="181"/>
      <c r="AT65" s="181"/>
      <c r="AU65" s="181"/>
      <c r="AV65" s="182" t="s">
        <v>37</v>
      </c>
      <c r="AW65" s="182"/>
      <c r="AX65" s="181"/>
      <c r="AY65" s="181"/>
      <c r="AZ65" s="181"/>
      <c r="BA65" s="181"/>
      <c r="BB65" s="182" t="s">
        <v>38</v>
      </c>
      <c r="BC65" s="182"/>
      <c r="BD65" s="181"/>
      <c r="BE65" s="181"/>
      <c r="BF65" s="182" t="s">
        <v>67</v>
      </c>
      <c r="BG65" s="182"/>
      <c r="BH65" s="182"/>
    </row>
    <row r="66" spans="2:60" ht="15" customHeight="1">
      <c r="B66" s="76"/>
      <c r="C66" s="74"/>
      <c r="D66" s="228" t="s">
        <v>119</v>
      </c>
      <c r="E66" s="228"/>
      <c r="F66" s="142" t="s">
        <v>124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</row>
    <row r="67" spans="2:60" ht="15" customHeight="1">
      <c r="B67" s="76"/>
      <c r="C67" s="74"/>
      <c r="D67" s="228" t="s">
        <v>120</v>
      </c>
      <c r="E67" s="228"/>
      <c r="F67" s="142" t="s">
        <v>99</v>
      </c>
      <c r="G67" s="142"/>
      <c r="H67" s="142"/>
      <c r="I67" s="142"/>
      <c r="J67" s="142"/>
      <c r="K67" s="142"/>
      <c r="L67" s="142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2" t="s">
        <v>100</v>
      </c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</row>
    <row r="68" spans="2:60" ht="15" customHeight="1">
      <c r="B68" s="76"/>
      <c r="C68" s="74"/>
      <c r="D68" s="228" t="s">
        <v>121</v>
      </c>
      <c r="E68" s="228"/>
      <c r="F68" s="142" t="s">
        <v>101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</row>
    <row r="69" spans="2:60" ht="15" customHeight="1">
      <c r="B69" s="76"/>
      <c r="C69" s="74"/>
      <c r="D69" s="228" t="s">
        <v>122</v>
      </c>
      <c r="E69" s="228"/>
      <c r="F69" s="149" t="s">
        <v>95</v>
      </c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77"/>
      <c r="R69" s="77"/>
      <c r="S69" s="77"/>
      <c r="T69" s="77"/>
      <c r="U69" s="174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82" t="s">
        <v>102</v>
      </c>
      <c r="BD69" s="182"/>
      <c r="BE69" s="182"/>
      <c r="BF69" s="182"/>
      <c r="BG69" s="182"/>
      <c r="BH69" s="182"/>
    </row>
    <row r="70" spans="2:60" ht="15" customHeight="1">
      <c r="B70" s="3"/>
      <c r="C70" s="49"/>
      <c r="D70" s="78"/>
      <c r="E70" s="78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182" t="s">
        <v>108</v>
      </c>
      <c r="T70" s="149"/>
      <c r="U70" s="149"/>
      <c r="V70" s="149"/>
      <c r="W70" s="149"/>
      <c r="X70" s="149"/>
      <c r="Y70" s="181"/>
      <c r="Z70" s="181"/>
      <c r="AA70" s="181"/>
      <c r="AB70" s="181"/>
      <c r="AC70" s="181"/>
      <c r="AD70" s="182" t="s">
        <v>109</v>
      </c>
      <c r="AE70" s="182"/>
      <c r="AF70" s="182"/>
      <c r="AG70" s="182"/>
      <c r="AH70" s="182"/>
      <c r="AI70" s="182"/>
      <c r="AJ70" s="182"/>
      <c r="AK70" s="182"/>
      <c r="AL70" s="182"/>
      <c r="AM70" s="181"/>
      <c r="AN70" s="181"/>
      <c r="AO70" s="181"/>
      <c r="AP70" s="182" t="s">
        <v>107</v>
      </c>
      <c r="AQ70" s="182"/>
      <c r="AR70" s="182"/>
      <c r="AS70" s="75"/>
      <c r="AT70" s="182" t="s">
        <v>106</v>
      </c>
      <c r="AU70" s="182"/>
      <c r="AV70" s="181"/>
      <c r="AW70" s="181"/>
      <c r="AX70" s="182" t="s">
        <v>105</v>
      </c>
      <c r="AY70" s="182"/>
      <c r="AZ70" s="181"/>
      <c r="BA70" s="181"/>
      <c r="BB70" s="182" t="s">
        <v>104</v>
      </c>
      <c r="BC70" s="182"/>
      <c r="BD70" s="181"/>
      <c r="BE70" s="181"/>
      <c r="BF70" s="182" t="s">
        <v>103</v>
      </c>
      <c r="BG70" s="182"/>
      <c r="BH70" s="149"/>
    </row>
    <row r="71" spans="2:60" ht="15" customHeight="1">
      <c r="B71" s="3"/>
      <c r="C71" s="49"/>
      <c r="D71" s="228" t="s">
        <v>123</v>
      </c>
      <c r="E71" s="228"/>
      <c r="F71" s="142" t="s">
        <v>4</v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8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142" t="s">
        <v>5</v>
      </c>
      <c r="AP71" s="142"/>
      <c r="AQ71" s="142"/>
      <c r="AR71" s="142"/>
      <c r="AS71" s="142"/>
      <c r="AT71" s="142"/>
      <c r="AU71" s="142"/>
      <c r="AV71" s="142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</row>
    <row r="72" spans="2:3" ht="3" customHeight="1">
      <c r="B72" s="3"/>
      <c r="C72" s="3"/>
    </row>
    <row r="73" spans="2:62" ht="13.5" customHeight="1">
      <c r="B73" s="233" t="s">
        <v>54</v>
      </c>
      <c r="C73" s="233"/>
      <c r="D73" s="141" t="s">
        <v>465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</row>
    <row r="74" ht="3" customHeight="1"/>
    <row r="75" spans="2:62" ht="13.5" customHeight="1">
      <c r="B75" s="64"/>
      <c r="C75" s="64" t="s">
        <v>266</v>
      </c>
      <c r="D75" s="67"/>
      <c r="E75" s="67"/>
      <c r="F75" s="7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31"/>
      <c r="BI75" s="31"/>
      <c r="BJ75" s="67"/>
    </row>
    <row r="76" spans="2:62" ht="3.75" customHeight="1">
      <c r="B76" s="64"/>
      <c r="C76" s="64"/>
      <c r="D76" s="67"/>
      <c r="E76" s="67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81"/>
      <c r="BH76" s="31"/>
      <c r="BI76" s="31"/>
      <c r="BJ76" s="67"/>
    </row>
    <row r="77" spans="2:62" ht="13.5" customHeight="1">
      <c r="B77" s="64"/>
      <c r="C77" s="64"/>
      <c r="D77" s="188" t="s">
        <v>229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80"/>
      <c r="AZ77" s="179"/>
      <c r="BA77" s="187"/>
      <c r="BB77" s="80"/>
      <c r="BC77" s="80"/>
      <c r="BD77" s="80"/>
      <c r="BE77" s="80"/>
      <c r="BF77" s="80"/>
      <c r="BG77" s="80"/>
      <c r="BH77" s="82"/>
      <c r="BI77" s="82"/>
      <c r="BJ77" s="40"/>
    </row>
    <row r="78" spans="2:62" ht="3" customHeight="1">
      <c r="B78" s="64"/>
      <c r="C78" s="64"/>
      <c r="D78" s="67"/>
      <c r="E78" s="6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82"/>
      <c r="BA78" s="82"/>
      <c r="BB78" s="79"/>
      <c r="BC78" s="79"/>
      <c r="BD78" s="79"/>
      <c r="BE78" s="79"/>
      <c r="BF78" s="79"/>
      <c r="BG78" s="81"/>
      <c r="BH78" s="82"/>
      <c r="BI78" s="82"/>
      <c r="BJ78" s="40"/>
    </row>
    <row r="79" spans="2:62" ht="13.5" customHeight="1">
      <c r="B79" s="64"/>
      <c r="C79" s="64"/>
      <c r="D79" s="182" t="s">
        <v>230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72"/>
      <c r="AZ79" s="179"/>
      <c r="BA79" s="187"/>
      <c r="BB79" s="72"/>
      <c r="BC79" s="72"/>
      <c r="BD79" s="72"/>
      <c r="BE79" s="72"/>
      <c r="BF79" s="72"/>
      <c r="BG79" s="72"/>
      <c r="BH79" s="82"/>
      <c r="BI79" s="82"/>
      <c r="BJ79" s="40"/>
    </row>
    <row r="80" spans="2:62" ht="3" customHeight="1">
      <c r="B80" s="64"/>
      <c r="C80" s="64"/>
      <c r="D80" s="67"/>
      <c r="E80" s="67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28"/>
      <c r="BA80" s="28"/>
      <c r="BB80" s="72"/>
      <c r="BC80" s="72"/>
      <c r="BD80" s="72"/>
      <c r="BE80" s="72"/>
      <c r="BF80" s="72"/>
      <c r="BG80" s="72"/>
      <c r="BH80" s="82"/>
      <c r="BI80" s="82"/>
      <c r="BJ80" s="40"/>
    </row>
    <row r="81" spans="2:62" ht="13.5" customHeight="1">
      <c r="B81" s="64"/>
      <c r="C81" s="64"/>
      <c r="D81" s="182" t="s">
        <v>282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80"/>
      <c r="AZ81" s="179"/>
      <c r="BA81" s="187"/>
      <c r="BB81" s="80"/>
      <c r="BC81" s="80"/>
      <c r="BD81" s="80"/>
      <c r="BE81" s="80"/>
      <c r="BF81" s="80"/>
      <c r="BG81" s="80"/>
      <c r="BH81" s="82"/>
      <c r="BI81" s="82"/>
      <c r="BJ81" s="40"/>
    </row>
    <row r="82" spans="2:62" ht="3" customHeight="1">
      <c r="B82" s="64"/>
      <c r="C82" s="64"/>
      <c r="D82" s="67"/>
      <c r="E82" s="67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28"/>
      <c r="BA82" s="28"/>
      <c r="BB82" s="80"/>
      <c r="BC82" s="80"/>
      <c r="BD82" s="80"/>
      <c r="BE82" s="80"/>
      <c r="BF82" s="80"/>
      <c r="BG82" s="80"/>
      <c r="BH82" s="82"/>
      <c r="BI82" s="82"/>
      <c r="BJ82" s="40"/>
    </row>
    <row r="83" spans="2:62" ht="13.5" customHeight="1">
      <c r="B83" s="64"/>
      <c r="C83" s="64"/>
      <c r="D83" s="67" t="s">
        <v>237</v>
      </c>
      <c r="E83" s="67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179"/>
      <c r="BA83" s="187"/>
      <c r="BB83" s="80"/>
      <c r="BC83" s="80"/>
      <c r="BD83" s="80"/>
      <c r="BE83" s="80"/>
      <c r="BF83" s="80"/>
      <c r="BG83" s="80"/>
      <c r="BH83" s="82"/>
      <c r="BI83" s="82"/>
      <c r="BJ83" s="40"/>
    </row>
    <row r="84" spans="2:62" ht="6.75" customHeight="1">
      <c r="B84" s="64"/>
      <c r="C84" s="64"/>
      <c r="D84" s="67"/>
      <c r="E84" s="67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28"/>
      <c r="BA84" s="28"/>
      <c r="BB84" s="80"/>
      <c r="BC84" s="80"/>
      <c r="BD84" s="80"/>
      <c r="BE84" s="80"/>
      <c r="BF84" s="80"/>
      <c r="BG84" s="80"/>
      <c r="BH84" s="82"/>
      <c r="BI84" s="82"/>
      <c r="BJ84" s="40"/>
    </row>
    <row r="85" spans="2:16" ht="13.5" customHeight="1">
      <c r="B85" s="233" t="s">
        <v>55</v>
      </c>
      <c r="C85" s="233"/>
      <c r="D85" s="141" t="s">
        <v>60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2:62" ht="15.75" customHeight="1">
      <c r="B86" s="168"/>
      <c r="C86" s="168"/>
      <c r="D86" s="168"/>
      <c r="E86" s="175" t="s">
        <v>393</v>
      </c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7"/>
    </row>
    <row r="87" spans="2:62" ht="15.75" customHeight="1">
      <c r="B87" s="249" t="s">
        <v>158</v>
      </c>
      <c r="C87" s="249"/>
      <c r="D87" s="249"/>
      <c r="E87" s="248" t="s">
        <v>64</v>
      </c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311">
        <f>AY162+AY192+AY223+AY252</f>
        <v>0</v>
      </c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</row>
    <row r="88" spans="2:62" ht="24.75" customHeight="1">
      <c r="B88" s="151" t="s">
        <v>159</v>
      </c>
      <c r="C88" s="151"/>
      <c r="D88" s="151"/>
      <c r="E88" s="247" t="s">
        <v>283</v>
      </c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2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</row>
    <row r="89" spans="2:62" ht="14.25" customHeight="1">
      <c r="B89" s="151" t="s">
        <v>160</v>
      </c>
      <c r="C89" s="151"/>
      <c r="D89" s="151"/>
      <c r="E89" s="247" t="s">
        <v>284</v>
      </c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2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</row>
    <row r="90" spans="2:62" ht="14.25" customHeight="1">
      <c r="B90" s="249" t="s">
        <v>161</v>
      </c>
      <c r="C90" s="249"/>
      <c r="D90" s="249"/>
      <c r="E90" s="247" t="s">
        <v>61</v>
      </c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2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</row>
    <row r="91" spans="2:62" ht="14.25" customHeight="1">
      <c r="B91" s="249" t="s">
        <v>162</v>
      </c>
      <c r="C91" s="249"/>
      <c r="D91" s="249"/>
      <c r="E91" s="247" t="s">
        <v>93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4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</row>
    <row r="92" spans="2:62" ht="24.75" customHeight="1">
      <c r="B92" s="249" t="s">
        <v>163</v>
      </c>
      <c r="C92" s="249"/>
      <c r="D92" s="249"/>
      <c r="E92" s="248" t="s">
        <v>466</v>
      </c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311">
        <f>IF(COUNT(AY301),AY301,(IF(SUM(AY87-(AY88+AY89+AY90+AY91))&lt;0,"0",SUM(AY87-(AY88+AY89+AY90+AY91)))))</f>
        <v>0</v>
      </c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</row>
    <row r="93" spans="2:62" ht="14.25" customHeight="1">
      <c r="B93" s="249" t="s">
        <v>164</v>
      </c>
      <c r="C93" s="249"/>
      <c r="D93" s="249"/>
      <c r="E93" s="300" t="s">
        <v>303</v>
      </c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2"/>
      <c r="AY93" s="246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</row>
    <row r="94" spans="2:62" ht="15.75" customHeight="1">
      <c r="B94" s="249" t="s">
        <v>165</v>
      </c>
      <c r="C94" s="249"/>
      <c r="D94" s="249"/>
      <c r="E94" s="157" t="s">
        <v>377</v>
      </c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4"/>
      <c r="AY94" s="246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</row>
    <row r="95" spans="2:62" ht="15.75" customHeight="1">
      <c r="B95" s="152" t="s">
        <v>166</v>
      </c>
      <c r="C95" s="137"/>
      <c r="D95" s="138"/>
      <c r="E95" s="157" t="s">
        <v>406</v>
      </c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8"/>
      <c r="AY95" s="158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8"/>
    </row>
    <row r="96" spans="2:62" ht="14.25" customHeight="1">
      <c r="B96" s="249" t="s">
        <v>167</v>
      </c>
      <c r="C96" s="249"/>
      <c r="D96" s="249"/>
      <c r="E96" s="247" t="s">
        <v>62</v>
      </c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168"/>
    </row>
    <row r="97" spans="2:62" ht="14.25" customHeight="1">
      <c r="B97" s="152" t="s">
        <v>168</v>
      </c>
      <c r="C97" s="153"/>
      <c r="D97" s="154"/>
      <c r="E97" s="247" t="s">
        <v>83</v>
      </c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</row>
    <row r="98" spans="2:62" ht="12.75" customHeight="1">
      <c r="B98" s="133" t="s">
        <v>169</v>
      </c>
      <c r="C98" s="134"/>
      <c r="D98" s="135"/>
      <c r="E98" s="320" t="s">
        <v>410</v>
      </c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2"/>
      <c r="AY98" s="311">
        <f>IF(SUM(AY92+AY93+AY94-AY96+AY97)&lt;0,"0",SUM(AY92+AY93+AY94-AY96+AY97))</f>
        <v>0</v>
      </c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</row>
    <row r="99" spans="2:62" ht="24.75" customHeight="1">
      <c r="B99" s="152" t="s">
        <v>170</v>
      </c>
      <c r="C99" s="153"/>
      <c r="D99" s="154"/>
      <c r="E99" s="248" t="s">
        <v>395</v>
      </c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354">
        <f>IF(COUNT(AV337:AV352)&gt;0,AY98*(SUM(AV338,AV340,AV342,AV344,AV346,AV348,AV350,AV352)/SUM(AV337,AV339,AV341,AV343,AV345,AV347,AV349,AV351)),SUM(AY98))</f>
        <v>0</v>
      </c>
      <c r="AZ99" s="355"/>
      <c r="BA99" s="355"/>
      <c r="BB99" s="355"/>
      <c r="BC99" s="355"/>
      <c r="BD99" s="355"/>
      <c r="BE99" s="355"/>
      <c r="BF99" s="355"/>
      <c r="BG99" s="355"/>
      <c r="BH99" s="355"/>
      <c r="BI99" s="355"/>
      <c r="BJ99" s="355"/>
    </row>
    <row r="100" spans="2:62" ht="14.25" customHeight="1">
      <c r="B100" s="152" t="s">
        <v>171</v>
      </c>
      <c r="C100" s="153"/>
      <c r="D100" s="154"/>
      <c r="E100" s="247" t="s">
        <v>298</v>
      </c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356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</row>
    <row r="101" spans="2:62" ht="14.25" customHeight="1">
      <c r="B101" s="152" t="s">
        <v>173</v>
      </c>
      <c r="C101" s="153"/>
      <c r="D101" s="154"/>
      <c r="E101" s="247" t="s">
        <v>299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356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</row>
    <row r="102" spans="2:62" ht="14.25" customHeight="1">
      <c r="B102" s="152" t="s">
        <v>174</v>
      </c>
      <c r="C102" s="153"/>
      <c r="D102" s="154"/>
      <c r="E102" s="247" t="s">
        <v>172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311">
        <f>SUM(AY99)</f>
        <v>0</v>
      </c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</row>
    <row r="103" spans="2:62" ht="14.25" customHeight="1">
      <c r="B103" s="152" t="s">
        <v>175</v>
      </c>
      <c r="C103" s="153"/>
      <c r="D103" s="154"/>
      <c r="E103" s="248" t="s">
        <v>408</v>
      </c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311">
        <f>SUM(AY102*0.02)</f>
        <v>0</v>
      </c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</row>
    <row r="104" spans="2:62" ht="14.25" customHeight="1">
      <c r="B104" s="152" t="s">
        <v>267</v>
      </c>
      <c r="C104" s="153"/>
      <c r="D104" s="154"/>
      <c r="E104" s="247" t="s">
        <v>359</v>
      </c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356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</row>
    <row r="105" spans="2:62" ht="14.25" customHeight="1">
      <c r="B105" s="152" t="s">
        <v>176</v>
      </c>
      <c r="C105" s="153"/>
      <c r="D105" s="154"/>
      <c r="E105" s="247" t="s">
        <v>358</v>
      </c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356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</row>
    <row r="106" spans="2:62" ht="24.75" customHeight="1">
      <c r="B106" s="152" t="s">
        <v>177</v>
      </c>
      <c r="C106" s="153"/>
      <c r="D106" s="154"/>
      <c r="E106" s="247" t="s">
        <v>256</v>
      </c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2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</row>
    <row r="107" spans="2:62" ht="15.75" customHeight="1">
      <c r="B107" s="152" t="s">
        <v>301</v>
      </c>
      <c r="C107" s="153"/>
      <c r="D107" s="154"/>
      <c r="E107" s="305" t="s">
        <v>300</v>
      </c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242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3"/>
    </row>
    <row r="108" spans="2:62" ht="15.75" customHeight="1">
      <c r="B108" s="152" t="s">
        <v>304</v>
      </c>
      <c r="C108" s="153"/>
      <c r="D108" s="154"/>
      <c r="E108" s="305" t="s">
        <v>302</v>
      </c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242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</row>
    <row r="109" spans="2:62" ht="15.75" customHeight="1">
      <c r="B109" s="152" t="s">
        <v>305</v>
      </c>
      <c r="C109" s="153"/>
      <c r="D109" s="154"/>
      <c r="E109" s="305" t="s">
        <v>306</v>
      </c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242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</row>
    <row r="110" spans="2:62" ht="25.5" customHeight="1">
      <c r="B110" s="152" t="s">
        <v>360</v>
      </c>
      <c r="C110" s="153"/>
      <c r="D110" s="154"/>
      <c r="E110" s="247" t="s">
        <v>378</v>
      </c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356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</row>
    <row r="111" spans="2:62" ht="14.25" customHeight="1">
      <c r="B111" s="152" t="s">
        <v>361</v>
      </c>
      <c r="C111" s="153"/>
      <c r="D111" s="154"/>
      <c r="E111" s="245" t="s">
        <v>409</v>
      </c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311" t="str">
        <f>IF(SUM(AY103-AY106-AY107-AY108-AY109&gt;0),ROUND(AY103-AY106-AY107-AY108-AY109,-2),"0")</f>
        <v>0</v>
      </c>
      <c r="AZ111" s="243"/>
      <c r="BA111" s="243"/>
      <c r="BB111" s="243"/>
      <c r="BC111" s="243"/>
      <c r="BD111" s="243"/>
      <c r="BE111" s="243"/>
      <c r="BF111" s="243"/>
      <c r="BG111" s="243"/>
      <c r="BH111" s="243"/>
      <c r="BI111" s="243"/>
      <c r="BJ111" s="243"/>
    </row>
    <row r="112" spans="2:62" ht="14.25" customHeight="1">
      <c r="B112" s="250"/>
      <c r="C112" s="251"/>
      <c r="D112" s="252"/>
      <c r="E112" s="236" t="s">
        <v>275</v>
      </c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46">
        <v>0</v>
      </c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</row>
    <row r="113" spans="2:62" ht="14.25" customHeight="1">
      <c r="B113" s="253"/>
      <c r="C113" s="254"/>
      <c r="D113" s="255"/>
      <c r="E113" s="236" t="s">
        <v>277</v>
      </c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46"/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3"/>
    </row>
    <row r="114" spans="2:62" ht="14.25" customHeight="1">
      <c r="B114" s="253"/>
      <c r="C114" s="254"/>
      <c r="D114" s="255"/>
      <c r="E114" s="236" t="s">
        <v>276</v>
      </c>
      <c r="F114" s="236"/>
      <c r="G114" s="236"/>
      <c r="H114" s="236"/>
      <c r="I114" s="236"/>
      <c r="J114" s="236"/>
      <c r="K114" s="236" t="s">
        <v>278</v>
      </c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46">
        <f>IF(AY111-AY112-AY113&gt;0,AY111-AY112-AY113,"")</f>
      </c>
      <c r="AZ114" s="243"/>
      <c r="BA114" s="243"/>
      <c r="BB114" s="243"/>
      <c r="BC114" s="243"/>
      <c r="BD114" s="243"/>
      <c r="BE114" s="243"/>
      <c r="BF114" s="243"/>
      <c r="BG114" s="243"/>
      <c r="BH114" s="243"/>
      <c r="BI114" s="243"/>
      <c r="BJ114" s="243"/>
    </row>
    <row r="115" spans="2:62" ht="14.25" customHeight="1">
      <c r="B115" s="256"/>
      <c r="C115" s="257"/>
      <c r="D115" s="258"/>
      <c r="E115" s="236"/>
      <c r="F115" s="236"/>
      <c r="G115" s="236"/>
      <c r="H115" s="236"/>
      <c r="I115" s="236"/>
      <c r="J115" s="236"/>
      <c r="K115" s="236" t="s">
        <v>279</v>
      </c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46">
        <f>IF((AY112+AY113-AY111)&gt;0,((AY112+AY113)-AY111),"")</f>
      </c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</row>
    <row r="116" spans="2:62" ht="14.25" customHeight="1">
      <c r="B116" s="152" t="s">
        <v>362</v>
      </c>
      <c r="C116" s="153"/>
      <c r="D116" s="154"/>
      <c r="E116" s="236" t="s">
        <v>63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42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</row>
    <row r="117" spans="2:62" ht="14.25" customHeight="1">
      <c r="B117" s="152" t="s">
        <v>363</v>
      </c>
      <c r="C117" s="153"/>
      <c r="D117" s="154"/>
      <c r="E117" s="236" t="s">
        <v>228</v>
      </c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42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</row>
    <row r="118" spans="2:62" ht="14.25" customHeight="1">
      <c r="B118" s="152" t="s">
        <v>364</v>
      </c>
      <c r="C118" s="153"/>
      <c r="D118" s="154"/>
      <c r="E118" s="236" t="s">
        <v>287</v>
      </c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7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9"/>
    </row>
    <row r="119" spans="2:62" ht="14.25" customHeight="1">
      <c r="B119" s="249" t="s">
        <v>407</v>
      </c>
      <c r="C119" s="249"/>
      <c r="D119" s="249"/>
      <c r="E119" s="236" t="s">
        <v>379</v>
      </c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44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</row>
    <row r="120" spans="2:62" ht="14.25" customHeight="1">
      <c r="B120" s="323" t="s">
        <v>394</v>
      </c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</row>
    <row r="121" ht="3" customHeight="1"/>
    <row r="122" spans="2:17" ht="13.5" customHeight="1">
      <c r="B122" s="228" t="s">
        <v>56</v>
      </c>
      <c r="C122" s="228"/>
      <c r="D122" s="141" t="s">
        <v>66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</row>
    <row r="123" ht="3" customHeight="1"/>
    <row r="124" spans="2:62" ht="13.5" customHeight="1">
      <c r="B124" s="372" t="s">
        <v>132</v>
      </c>
      <c r="C124" s="373"/>
      <c r="D124" s="373"/>
      <c r="E124" s="27" t="s">
        <v>85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83"/>
    </row>
    <row r="125" spans="2:62" ht="3" customHeight="1">
      <c r="B125" s="24"/>
      <c r="C125" s="45"/>
      <c r="D125" s="45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52"/>
    </row>
    <row r="126" spans="2:62" ht="13.5" customHeight="1">
      <c r="B126" s="24"/>
      <c r="C126" s="45"/>
      <c r="D126" s="45"/>
      <c r="E126" s="222"/>
      <c r="F126" s="222"/>
      <c r="G126" s="222"/>
      <c r="H126" s="222"/>
      <c r="I126" s="144" t="s">
        <v>37</v>
      </c>
      <c r="J126" s="144"/>
      <c r="K126" s="222"/>
      <c r="L126" s="222"/>
      <c r="M126" s="222"/>
      <c r="N126" s="222"/>
      <c r="O126" s="222"/>
      <c r="P126" s="222"/>
      <c r="Q126" s="222"/>
      <c r="R126" s="222"/>
      <c r="S126" s="144" t="s">
        <v>38</v>
      </c>
      <c r="T126" s="144"/>
      <c r="U126" s="128"/>
      <c r="V126" s="128"/>
      <c r="W126" s="149" t="s">
        <v>39</v>
      </c>
      <c r="X126" s="149"/>
      <c r="Y126" s="149"/>
      <c r="Z126" s="149"/>
      <c r="AA126" s="204" t="s">
        <v>40</v>
      </c>
      <c r="AB126" s="204"/>
      <c r="AC126" s="222"/>
      <c r="AD126" s="222"/>
      <c r="AE126" s="222"/>
      <c r="AF126" s="222"/>
      <c r="AG126" s="144" t="s">
        <v>37</v>
      </c>
      <c r="AH126" s="144"/>
      <c r="AI126" s="222"/>
      <c r="AJ126" s="222"/>
      <c r="AK126" s="222"/>
      <c r="AL126" s="222"/>
      <c r="AM126" s="222"/>
      <c r="AN126" s="222"/>
      <c r="AO126" s="222"/>
      <c r="AP126" s="222"/>
      <c r="AQ126" s="144" t="s">
        <v>38</v>
      </c>
      <c r="AR126" s="144"/>
      <c r="AS126" s="222"/>
      <c r="AT126" s="222"/>
      <c r="AU126" s="149" t="s">
        <v>41</v>
      </c>
      <c r="AV126" s="149"/>
      <c r="AW126" s="149"/>
      <c r="AX126" s="149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4"/>
    </row>
    <row r="127" spans="2:62" ht="3" customHeight="1">
      <c r="B127" s="24"/>
      <c r="C127" s="45"/>
      <c r="D127" s="45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4"/>
    </row>
    <row r="128" spans="2:62" ht="13.5" customHeight="1">
      <c r="B128" s="24"/>
      <c r="C128" s="45"/>
      <c r="D128" s="45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240" t="s">
        <v>68</v>
      </c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 t="s">
        <v>69</v>
      </c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1"/>
    </row>
    <row r="129" spans="2:62" ht="13.5" customHeight="1">
      <c r="B129" s="172" t="s">
        <v>133</v>
      </c>
      <c r="C129" s="192"/>
      <c r="D129" s="192"/>
      <c r="E129" s="149" t="s">
        <v>231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222"/>
      <c r="AD129" s="222"/>
      <c r="AE129" s="222"/>
      <c r="AF129" s="222"/>
      <c r="AG129" s="144" t="s">
        <v>37</v>
      </c>
      <c r="AH129" s="144"/>
      <c r="AI129" s="222"/>
      <c r="AJ129" s="222"/>
      <c r="AK129" s="222"/>
      <c r="AL129" s="222"/>
      <c r="AM129" s="222"/>
      <c r="AN129" s="222"/>
      <c r="AO129" s="222"/>
      <c r="AP129" s="222"/>
      <c r="AQ129" s="144" t="s">
        <v>38</v>
      </c>
      <c r="AR129" s="144"/>
      <c r="AS129" s="222"/>
      <c r="AT129" s="222"/>
      <c r="AU129" s="149" t="s">
        <v>67</v>
      </c>
      <c r="AV129" s="195"/>
      <c r="AW129" s="174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2"/>
      <c r="BJ129" s="52"/>
    </row>
    <row r="130" spans="2:62" ht="3" customHeight="1">
      <c r="B130" s="24"/>
      <c r="C130" s="45"/>
      <c r="D130" s="48"/>
      <c r="E130" s="8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52"/>
    </row>
    <row r="131" spans="2:62" ht="13.5" customHeight="1">
      <c r="B131" s="172" t="s">
        <v>139</v>
      </c>
      <c r="C131" s="192"/>
      <c r="D131" s="192"/>
      <c r="E131" s="149" t="s">
        <v>232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222"/>
      <c r="AD131" s="222"/>
      <c r="AE131" s="222"/>
      <c r="AF131" s="222"/>
      <c r="AG131" s="144" t="s">
        <v>37</v>
      </c>
      <c r="AH131" s="144"/>
      <c r="AI131" s="222"/>
      <c r="AJ131" s="222"/>
      <c r="AK131" s="222"/>
      <c r="AL131" s="222"/>
      <c r="AM131" s="222"/>
      <c r="AN131" s="222"/>
      <c r="AO131" s="222"/>
      <c r="AP131" s="222"/>
      <c r="AQ131" s="144" t="s">
        <v>38</v>
      </c>
      <c r="AR131" s="144"/>
      <c r="AS131" s="222"/>
      <c r="AT131" s="222"/>
      <c r="AU131" s="149" t="s">
        <v>67</v>
      </c>
      <c r="AV131" s="195"/>
      <c r="AW131" s="174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2"/>
      <c r="BJ131" s="52"/>
    </row>
    <row r="132" spans="2:62" ht="3" customHeight="1">
      <c r="B132" s="86"/>
      <c r="C132" s="87"/>
      <c r="D132" s="87"/>
      <c r="E132" s="88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89"/>
    </row>
    <row r="133" ht="4.5" customHeight="1"/>
    <row r="134" spans="2:52" s="7" customFormat="1" ht="12.75" customHeight="1">
      <c r="B134" s="140" t="s">
        <v>59</v>
      </c>
      <c r="C134" s="140"/>
      <c r="D134" s="141" t="s">
        <v>70</v>
      </c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</row>
    <row r="135" ht="4.5" customHeight="1"/>
    <row r="136" spans="3:58" ht="12.75" customHeight="1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60" t="s">
        <v>71</v>
      </c>
      <c r="P136" s="143"/>
      <c r="Q136" s="143"/>
      <c r="R136" s="143"/>
      <c r="S136" s="143"/>
      <c r="T136" s="144" t="s">
        <v>37</v>
      </c>
      <c r="U136" s="144"/>
      <c r="V136" s="143"/>
      <c r="W136" s="143"/>
      <c r="X136" s="143"/>
      <c r="Y136" s="143"/>
      <c r="Z136" s="143"/>
      <c r="AA136" s="143"/>
      <c r="AB136" s="143"/>
      <c r="AC136" s="143"/>
      <c r="AD136" s="144" t="s">
        <v>38</v>
      </c>
      <c r="AE136" s="144"/>
      <c r="AF136" s="143"/>
      <c r="AG136" s="143"/>
      <c r="AH136" s="149" t="s">
        <v>67</v>
      </c>
      <c r="AI136" s="149"/>
      <c r="AL136" s="142" t="s">
        <v>73</v>
      </c>
      <c r="AM136" s="142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</row>
    <row r="137" spans="7:45" ht="12.75" customHeight="1">
      <c r="G137" s="150" t="s">
        <v>80</v>
      </c>
      <c r="H137" s="150"/>
      <c r="I137" s="150"/>
      <c r="J137" s="150"/>
      <c r="AS137" s="11" t="s">
        <v>72</v>
      </c>
    </row>
    <row r="138" ht="4.5" customHeight="1"/>
    <row r="139" spans="2:62" ht="12.75" customHeight="1">
      <c r="B139" s="129" t="s">
        <v>89</v>
      </c>
      <c r="C139" s="129"/>
      <c r="D139" s="149" t="s">
        <v>138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73"/>
      <c r="AN139" s="156" t="s">
        <v>135</v>
      </c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26"/>
      <c r="BJ139" s="127"/>
    </row>
    <row r="140" spans="2:60" ht="12.75" customHeight="1">
      <c r="B140" s="67"/>
      <c r="C140" s="6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</row>
    <row r="141" spans="2:62" ht="13.5" customHeight="1">
      <c r="B141" s="129" t="s">
        <v>90</v>
      </c>
      <c r="C141" s="129"/>
      <c r="D141" s="17" t="s">
        <v>131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31" t="s">
        <v>136</v>
      </c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26"/>
      <c r="BJ141" s="127"/>
    </row>
    <row r="142" spans="2:60" ht="12.75" customHeight="1">
      <c r="B142" s="18"/>
      <c r="C142" s="6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7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</row>
    <row r="143" spans="2:62" ht="12.75" customHeight="1">
      <c r="B143" s="129" t="s">
        <v>91</v>
      </c>
      <c r="C143" s="129"/>
      <c r="D143" s="7" t="s">
        <v>76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7"/>
      <c r="AN143" s="131" t="s">
        <v>137</v>
      </c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26"/>
      <c r="BJ143" s="127"/>
    </row>
    <row r="144" spans="2:60" ht="12.75" customHeight="1">
      <c r="B144" s="129" t="s">
        <v>140</v>
      </c>
      <c r="C144" s="129"/>
      <c r="D144" s="17" t="s">
        <v>134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7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</row>
    <row r="145" spans="2:60" ht="13.5" customHeight="1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</row>
    <row r="146" spans="2:62" ht="4.5" customHeight="1"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25"/>
      <c r="BF146" s="27"/>
      <c r="BG146" s="27"/>
      <c r="BH146" s="27"/>
      <c r="BI146" s="27"/>
      <c r="BJ146" s="10"/>
    </row>
    <row r="147" spans="2:62" ht="15.75" customHeight="1" thickBot="1">
      <c r="B147" s="196" t="s">
        <v>190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97"/>
    </row>
    <row r="148" spans="2:62" ht="13.5" customHeight="1" thickBot="1">
      <c r="B148" s="12"/>
      <c r="C148" s="59">
        <v>2</v>
      </c>
      <c r="D148" s="59">
        <v>0</v>
      </c>
      <c r="E148" s="59">
        <v>1</v>
      </c>
      <c r="F148" s="59">
        <v>7</v>
      </c>
      <c r="G148" s="144" t="s">
        <v>257</v>
      </c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97"/>
    </row>
    <row r="149" spans="2:62" ht="13.5" customHeight="1">
      <c r="B149" s="199" t="s">
        <v>242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97"/>
    </row>
    <row r="150" spans="2:62" ht="13.5" customHeight="1">
      <c r="B150" s="196" t="s">
        <v>191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97"/>
    </row>
    <row r="151" spans="2:62" ht="13.5" customHeight="1">
      <c r="B151" s="196" t="s">
        <v>307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97"/>
    </row>
    <row r="152" spans="2:62" ht="4.5" customHeight="1">
      <c r="B152" s="90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91"/>
    </row>
    <row r="153" ht="6.75" customHeight="1"/>
    <row r="154" spans="2:62" ht="4.5" customHeight="1"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0"/>
    </row>
    <row r="155" spans="2:62" ht="13.5" customHeight="1">
      <c r="B155" s="196" t="s">
        <v>49</v>
      </c>
      <c r="C155" s="204"/>
      <c r="D155" s="159" t="s">
        <v>78</v>
      </c>
      <c r="E155" s="159"/>
      <c r="F155" s="159"/>
      <c r="G155" s="159"/>
      <c r="H155" s="159"/>
      <c r="I155" s="159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4"/>
    </row>
    <row r="156" spans="2:62" ht="13.5" customHeight="1">
      <c r="B156" s="12"/>
      <c r="C156" s="13"/>
      <c r="D156" s="149" t="s">
        <v>94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215">
        <f>T(W64)</f>
      </c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13"/>
      <c r="BJ156" s="14"/>
    </row>
    <row r="157" spans="2:62" ht="13.5" customHeight="1">
      <c r="B157" s="12"/>
      <c r="C157" s="13"/>
      <c r="D157" s="7" t="s">
        <v>99</v>
      </c>
      <c r="E157" s="7"/>
      <c r="F157" s="7"/>
      <c r="G157" s="7"/>
      <c r="H157" s="7"/>
      <c r="I157" s="7"/>
      <c r="J157" s="7"/>
      <c r="K157" s="222">
        <f>T(M67)</f>
      </c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182" t="s">
        <v>100</v>
      </c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219">
        <f>T(AU67)</f>
      </c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13"/>
      <c r="BJ157" s="14"/>
    </row>
    <row r="158" spans="2:62" ht="4.5" customHeight="1">
      <c r="B158" s="61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62"/>
    </row>
    <row r="159" ht="4.5" customHeight="1"/>
    <row r="160" spans="2:62" ht="13.5" customHeight="1">
      <c r="B160" s="165" t="s">
        <v>50</v>
      </c>
      <c r="C160" s="166"/>
      <c r="D160" s="147" t="s">
        <v>79</v>
      </c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2"/>
      <c r="BB160" s="92"/>
      <c r="BC160" s="92"/>
      <c r="BD160" s="92"/>
      <c r="BE160" s="92"/>
      <c r="BF160" s="92"/>
      <c r="BG160" s="92"/>
      <c r="BH160" s="92"/>
      <c r="BI160" s="92"/>
      <c r="BJ160" s="93"/>
    </row>
    <row r="161" spans="2:62" ht="15.75" customHeight="1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282" t="s">
        <v>65</v>
      </c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</row>
    <row r="162" spans="1:62" ht="19.5" customHeight="1">
      <c r="A162" s="13"/>
      <c r="B162" s="151" t="s">
        <v>14</v>
      </c>
      <c r="C162" s="151"/>
      <c r="D162" s="151"/>
      <c r="E162" s="151"/>
      <c r="F162" s="202" t="s">
        <v>380</v>
      </c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20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208">
        <f>AY163-AY164-AY165-AY166-AY170</f>
        <v>0</v>
      </c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</row>
    <row r="163" spans="1:62" ht="25.5" customHeight="1">
      <c r="A163" s="13"/>
      <c r="B163" s="151" t="s">
        <v>15</v>
      </c>
      <c r="C163" s="151"/>
      <c r="D163" s="151"/>
      <c r="E163" s="151"/>
      <c r="F163" s="202" t="s">
        <v>471</v>
      </c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20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203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</row>
    <row r="164" spans="1:62" ht="15.75" customHeight="1">
      <c r="A164" s="13"/>
      <c r="B164" s="151" t="s">
        <v>16</v>
      </c>
      <c r="C164" s="151"/>
      <c r="D164" s="151"/>
      <c r="E164" s="151"/>
      <c r="F164" s="202" t="s">
        <v>125</v>
      </c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20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203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</row>
    <row r="165" spans="1:62" ht="15.75" customHeight="1">
      <c r="A165" s="13"/>
      <c r="B165" s="151" t="s">
        <v>17</v>
      </c>
      <c r="C165" s="151"/>
      <c r="D165" s="151"/>
      <c r="E165" s="151"/>
      <c r="F165" s="260" t="s">
        <v>308</v>
      </c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203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</row>
    <row r="166" spans="1:62" ht="25.5" customHeight="1">
      <c r="A166" s="13"/>
      <c r="B166" s="151" t="s">
        <v>18</v>
      </c>
      <c r="C166" s="151"/>
      <c r="D166" s="151"/>
      <c r="E166" s="151"/>
      <c r="F166" s="202" t="s">
        <v>381</v>
      </c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20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203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</row>
    <row r="167" spans="1:62" ht="15.75" customHeight="1">
      <c r="A167" s="13"/>
      <c r="B167" s="151"/>
      <c r="C167" s="151"/>
      <c r="D167" s="151"/>
      <c r="E167" s="151"/>
      <c r="F167" s="202" t="s">
        <v>396</v>
      </c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203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</row>
    <row r="168" spans="1:62" ht="15.75" customHeight="1">
      <c r="A168" s="13"/>
      <c r="B168" s="151"/>
      <c r="C168" s="151"/>
      <c r="D168" s="151"/>
      <c r="E168" s="151"/>
      <c r="F168" s="202" t="s">
        <v>397</v>
      </c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203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</row>
    <row r="169" spans="1:62" ht="15.75" customHeight="1">
      <c r="A169" s="13"/>
      <c r="B169" s="151"/>
      <c r="C169" s="151"/>
      <c r="D169" s="151"/>
      <c r="E169" s="151"/>
      <c r="F169" s="202" t="s">
        <v>398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203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</row>
    <row r="170" spans="1:62" ht="19.5" customHeight="1">
      <c r="A170" s="13"/>
      <c r="B170" s="151" t="s">
        <v>141</v>
      </c>
      <c r="C170" s="151"/>
      <c r="D170" s="151"/>
      <c r="E170" s="151"/>
      <c r="F170" s="202" t="s">
        <v>77</v>
      </c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20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203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</row>
    <row r="171" ht="9.75" customHeight="1"/>
    <row r="172" spans="4:40" ht="12.75">
      <c r="D172" s="285" t="s">
        <v>402</v>
      </c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60" t="s">
        <v>71</v>
      </c>
      <c r="Q172" s="285" t="s">
        <v>404</v>
      </c>
      <c r="R172" s="285"/>
      <c r="S172" s="285"/>
      <c r="T172" s="285"/>
      <c r="U172" s="144" t="s">
        <v>37</v>
      </c>
      <c r="V172" s="144"/>
      <c r="W172" s="285" t="s">
        <v>403</v>
      </c>
      <c r="X172" s="285"/>
      <c r="Y172" s="285"/>
      <c r="Z172" s="285"/>
      <c r="AA172" s="285"/>
      <c r="AB172" s="285"/>
      <c r="AC172" s="285"/>
      <c r="AD172" s="285"/>
      <c r="AE172" s="144" t="s">
        <v>38</v>
      </c>
      <c r="AF172" s="144"/>
      <c r="AG172" s="285" t="s">
        <v>405</v>
      </c>
      <c r="AH172" s="285"/>
      <c r="AI172" s="149" t="s">
        <v>67</v>
      </c>
      <c r="AJ172" s="149"/>
      <c r="AM172" s="142" t="s">
        <v>73</v>
      </c>
      <c r="AN172" s="142"/>
    </row>
    <row r="173" spans="8:11" ht="12.75">
      <c r="H173" s="150" t="s">
        <v>80</v>
      </c>
      <c r="I173" s="150"/>
      <c r="J173" s="150"/>
      <c r="K173" s="150"/>
    </row>
    <row r="174" spans="42:59" ht="12.75"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</row>
    <row r="175" ht="12.75">
      <c r="AT175" s="11" t="s">
        <v>72</v>
      </c>
    </row>
    <row r="176" ht="9.75" customHeight="1"/>
    <row r="177" spans="2:62" ht="4.5" customHeight="1"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25"/>
      <c r="BF177" s="27"/>
      <c r="BG177" s="27"/>
      <c r="BH177" s="27"/>
      <c r="BI177" s="27"/>
      <c r="BJ177" s="10"/>
    </row>
    <row r="178" spans="2:62" ht="15.75" customHeight="1" thickBot="1">
      <c r="B178" s="196" t="s">
        <v>192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97"/>
    </row>
    <row r="179" spans="2:62" ht="13.5" customHeight="1" thickBot="1">
      <c r="B179" s="12"/>
      <c r="C179" s="59">
        <v>2</v>
      </c>
      <c r="D179" s="59">
        <v>0</v>
      </c>
      <c r="E179" s="59">
        <v>1</v>
      </c>
      <c r="F179" s="59">
        <v>7</v>
      </c>
      <c r="G179" s="144" t="s">
        <v>257</v>
      </c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97"/>
    </row>
    <row r="180" spans="2:62" ht="13.5" customHeight="1">
      <c r="B180" s="199" t="s">
        <v>242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97"/>
    </row>
    <row r="181" spans="2:62" ht="13.5" customHeight="1">
      <c r="B181" s="196" t="s">
        <v>198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97"/>
    </row>
    <row r="182" spans="2:62" ht="4.5" customHeight="1">
      <c r="B182" s="90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91"/>
    </row>
    <row r="183" ht="6.75" customHeight="1"/>
    <row r="184" spans="2:62" ht="4.5" customHeight="1"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0"/>
    </row>
    <row r="185" spans="2:62" ht="13.5" customHeight="1">
      <c r="B185" s="196" t="s">
        <v>49</v>
      </c>
      <c r="C185" s="204"/>
      <c r="D185" s="159" t="s">
        <v>78</v>
      </c>
      <c r="E185" s="159"/>
      <c r="F185" s="159"/>
      <c r="G185" s="159"/>
      <c r="H185" s="159"/>
      <c r="I185" s="159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4"/>
    </row>
    <row r="186" spans="2:62" ht="13.5" customHeight="1">
      <c r="B186" s="12"/>
      <c r="C186" s="13"/>
      <c r="D186" s="149" t="s">
        <v>94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261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3"/>
      <c r="BJ186" s="14"/>
    </row>
    <row r="187" spans="2:62" ht="13.5" customHeight="1">
      <c r="B187" s="12"/>
      <c r="C187" s="13"/>
      <c r="D187" s="7" t="s">
        <v>99</v>
      </c>
      <c r="E187" s="7"/>
      <c r="F187" s="7"/>
      <c r="G187" s="7"/>
      <c r="H187" s="7"/>
      <c r="I187" s="7"/>
      <c r="J187" s="7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182" t="s">
        <v>100</v>
      </c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19"/>
      <c r="BE187" s="219"/>
      <c r="BF187" s="219"/>
      <c r="BG187" s="219"/>
      <c r="BH187" s="219"/>
      <c r="BI187" s="13"/>
      <c r="BJ187" s="14"/>
    </row>
    <row r="188" spans="2:62" ht="4.5" customHeight="1">
      <c r="B188" s="61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62"/>
    </row>
    <row r="189" ht="6.75" customHeight="1"/>
    <row r="190" spans="2:62" ht="13.5" customHeight="1">
      <c r="B190" s="274" t="s">
        <v>50</v>
      </c>
      <c r="C190" s="275"/>
      <c r="D190" s="276" t="s">
        <v>181</v>
      </c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0"/>
    </row>
    <row r="191" spans="2:62" ht="15.75" customHeight="1">
      <c r="B191" s="259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282" t="s">
        <v>65</v>
      </c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</row>
    <row r="192" spans="2:62" ht="15.75" customHeight="1">
      <c r="B192" s="151" t="s">
        <v>14</v>
      </c>
      <c r="C192" s="151"/>
      <c r="D192" s="260" t="s">
        <v>382</v>
      </c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208">
        <f>AY193+AY194+AY195+AY196+AY197+AY198-AY200</f>
        <v>0</v>
      </c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</row>
    <row r="193" spans="2:62" ht="15.75" customHeight="1">
      <c r="B193" s="151" t="s">
        <v>15</v>
      </c>
      <c r="C193" s="151"/>
      <c r="D193" s="202" t="s">
        <v>182</v>
      </c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203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</row>
    <row r="194" spans="2:62" ht="15.75" customHeight="1">
      <c r="B194" s="151" t="s">
        <v>16</v>
      </c>
      <c r="C194" s="151"/>
      <c r="D194" s="202" t="s">
        <v>183</v>
      </c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203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</row>
    <row r="195" spans="2:62" ht="15.75" customHeight="1">
      <c r="B195" s="151" t="s">
        <v>17</v>
      </c>
      <c r="C195" s="151"/>
      <c r="D195" s="201" t="s">
        <v>184</v>
      </c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203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</row>
    <row r="196" spans="2:62" ht="15.75" customHeight="1">
      <c r="B196" s="151" t="s">
        <v>18</v>
      </c>
      <c r="C196" s="151"/>
      <c r="D196" s="202" t="s">
        <v>185</v>
      </c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203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</row>
    <row r="197" spans="2:62" ht="15.75" customHeight="1">
      <c r="B197" s="151" t="s">
        <v>141</v>
      </c>
      <c r="C197" s="151"/>
      <c r="D197" s="202" t="s">
        <v>186</v>
      </c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203"/>
      <c r="AZ197" s="168"/>
      <c r="BA197" s="168"/>
      <c r="BB197" s="168"/>
      <c r="BC197" s="168"/>
      <c r="BD197" s="168"/>
      <c r="BE197" s="168"/>
      <c r="BF197" s="168"/>
      <c r="BG197" s="168"/>
      <c r="BH197" s="168"/>
      <c r="BI197" s="168"/>
      <c r="BJ197" s="168"/>
    </row>
    <row r="198" spans="2:62" ht="15.75" customHeight="1">
      <c r="B198" s="151" t="s">
        <v>19</v>
      </c>
      <c r="C198" s="151"/>
      <c r="D198" s="202" t="s">
        <v>187</v>
      </c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203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</row>
    <row r="199" spans="2:62" ht="15.75" customHeight="1">
      <c r="B199" s="151" t="s">
        <v>188</v>
      </c>
      <c r="C199" s="151"/>
      <c r="D199" s="202" t="s">
        <v>189</v>
      </c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39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8"/>
    </row>
    <row r="200" spans="2:62" ht="15.75" customHeight="1">
      <c r="B200" s="198" t="s">
        <v>238</v>
      </c>
      <c r="C200" s="198"/>
      <c r="D200" s="168" t="s">
        <v>239</v>
      </c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203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</row>
    <row r="201" ht="6.75" customHeight="1"/>
    <row r="202" spans="4:40" ht="12.75"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60" t="s">
        <v>71</v>
      </c>
      <c r="Q202" s="128"/>
      <c r="R202" s="128"/>
      <c r="S202" s="128"/>
      <c r="T202" s="128"/>
      <c r="U202" s="144" t="s">
        <v>37</v>
      </c>
      <c r="V202" s="144"/>
      <c r="W202" s="128"/>
      <c r="X202" s="128"/>
      <c r="Y202" s="128"/>
      <c r="Z202" s="128"/>
      <c r="AA202" s="128"/>
      <c r="AB202" s="128"/>
      <c r="AC202" s="128"/>
      <c r="AD202" s="128"/>
      <c r="AE202" s="144" t="s">
        <v>38</v>
      </c>
      <c r="AF202" s="144"/>
      <c r="AG202" s="128"/>
      <c r="AH202" s="128"/>
      <c r="AI202" s="149" t="s">
        <v>67</v>
      </c>
      <c r="AJ202" s="149"/>
      <c r="AM202" s="142" t="s">
        <v>73</v>
      </c>
      <c r="AN202" s="142"/>
    </row>
    <row r="203" spans="8:11" ht="12.75">
      <c r="H203" s="150" t="s">
        <v>80</v>
      </c>
      <c r="I203" s="150"/>
      <c r="J203" s="150"/>
      <c r="K203" s="150"/>
    </row>
    <row r="204" spans="42:59" ht="12.75"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</row>
    <row r="205" ht="12.75">
      <c r="AT205" s="11" t="s">
        <v>72</v>
      </c>
    </row>
    <row r="207" ht="6.75" customHeight="1"/>
    <row r="208" spans="2:62" ht="4.5" customHeight="1"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25"/>
      <c r="BF208" s="27"/>
      <c r="BG208" s="27"/>
      <c r="BH208" s="27"/>
      <c r="BI208" s="27"/>
      <c r="BJ208" s="10"/>
    </row>
    <row r="209" spans="2:62" ht="15.75" customHeight="1" thickBot="1">
      <c r="B209" s="196" t="s">
        <v>197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97"/>
    </row>
    <row r="210" spans="2:62" ht="13.5" customHeight="1" thickBot="1">
      <c r="B210" s="12"/>
      <c r="C210" s="59">
        <v>2</v>
      </c>
      <c r="D210" s="59">
        <v>0</v>
      </c>
      <c r="E210" s="59">
        <v>1</v>
      </c>
      <c r="F210" s="59">
        <v>7</v>
      </c>
      <c r="G210" s="144" t="s">
        <v>257</v>
      </c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97"/>
    </row>
    <row r="211" spans="2:62" ht="13.5" customHeight="1">
      <c r="B211" s="199" t="s">
        <v>242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97"/>
    </row>
    <row r="212" spans="2:62" ht="13.5" customHeight="1">
      <c r="B212" s="196" t="s">
        <v>199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97"/>
    </row>
    <row r="213" spans="2:62" ht="4.5" customHeight="1">
      <c r="B213" s="90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91"/>
    </row>
    <row r="214" ht="6.75" customHeight="1"/>
    <row r="215" spans="2:62" ht="4.5" customHeight="1"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0"/>
    </row>
    <row r="216" spans="2:62" ht="13.5" customHeight="1">
      <c r="B216" s="196" t="s">
        <v>49</v>
      </c>
      <c r="C216" s="204"/>
      <c r="D216" s="159" t="s">
        <v>78</v>
      </c>
      <c r="E216" s="159"/>
      <c r="F216" s="159"/>
      <c r="G216" s="159"/>
      <c r="H216" s="159"/>
      <c r="I216" s="159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4"/>
    </row>
    <row r="217" spans="2:62" ht="13.5" customHeight="1">
      <c r="B217" s="12"/>
      <c r="C217" s="13"/>
      <c r="D217" s="149" t="s">
        <v>94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261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3"/>
      <c r="BJ217" s="14"/>
    </row>
    <row r="218" spans="2:62" ht="13.5" customHeight="1">
      <c r="B218" s="12"/>
      <c r="C218" s="13"/>
      <c r="D218" s="7" t="s">
        <v>99</v>
      </c>
      <c r="E218" s="7"/>
      <c r="F218" s="7"/>
      <c r="G218" s="7"/>
      <c r="H218" s="7"/>
      <c r="I218" s="7"/>
      <c r="J218" s="7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182" t="s">
        <v>100</v>
      </c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19"/>
      <c r="BE218" s="219"/>
      <c r="BF218" s="219"/>
      <c r="BG218" s="219"/>
      <c r="BH218" s="219"/>
      <c r="BI218" s="13"/>
      <c r="BJ218" s="14"/>
    </row>
    <row r="219" spans="2:62" ht="4.5" customHeight="1">
      <c r="B219" s="61"/>
      <c r="C219" s="15"/>
      <c r="D219" s="22"/>
      <c r="E219" s="22"/>
      <c r="F219" s="22"/>
      <c r="G219" s="22"/>
      <c r="H219" s="22"/>
      <c r="I219" s="22"/>
      <c r="J219" s="22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15"/>
      <c r="BJ219" s="62"/>
    </row>
    <row r="220" spans="2:62" ht="6.75" customHeight="1">
      <c r="B220" s="9"/>
      <c r="C220" s="13"/>
      <c r="D220" s="7"/>
      <c r="E220" s="7"/>
      <c r="F220" s="7"/>
      <c r="G220" s="7"/>
      <c r="H220" s="7"/>
      <c r="I220" s="7"/>
      <c r="J220" s="7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13"/>
      <c r="BJ220" s="13"/>
    </row>
    <row r="221" spans="1:62" ht="13.5" customHeight="1">
      <c r="A221" s="13"/>
      <c r="B221" s="259" t="s">
        <v>50</v>
      </c>
      <c r="C221" s="281"/>
      <c r="D221" s="284" t="s">
        <v>181</v>
      </c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</row>
    <row r="222" spans="1:62" ht="24.75" customHeight="1">
      <c r="A222" s="7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282" t="s">
        <v>65</v>
      </c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  <c r="BJ222" s="283"/>
    </row>
    <row r="223" spans="1:62" ht="24.75" customHeight="1">
      <c r="A223" s="13"/>
      <c r="B223" s="151" t="s">
        <v>14</v>
      </c>
      <c r="C223" s="151"/>
      <c r="D223" s="202" t="s">
        <v>383</v>
      </c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208">
        <f>AY224+AY225+AY226+AY227+AY228+AY229-AY230</f>
        <v>0</v>
      </c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</row>
    <row r="224" spans="1:62" ht="22.5" customHeight="1">
      <c r="A224" s="13"/>
      <c r="B224" s="151" t="s">
        <v>15</v>
      </c>
      <c r="C224" s="151"/>
      <c r="D224" s="202" t="s">
        <v>193</v>
      </c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203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</row>
    <row r="225" spans="1:62" ht="22.5" customHeight="1">
      <c r="A225" s="13"/>
      <c r="B225" s="151" t="s">
        <v>16</v>
      </c>
      <c r="C225" s="151"/>
      <c r="D225" s="202" t="s">
        <v>194</v>
      </c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203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</row>
    <row r="226" spans="1:62" ht="24.75" customHeight="1">
      <c r="A226" s="13"/>
      <c r="B226" s="151" t="s">
        <v>17</v>
      </c>
      <c r="C226" s="151"/>
      <c r="D226" s="201" t="s">
        <v>288</v>
      </c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203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</row>
    <row r="227" spans="1:62" ht="24.75" customHeight="1">
      <c r="A227" s="13"/>
      <c r="B227" s="151" t="s">
        <v>18</v>
      </c>
      <c r="C227" s="151"/>
      <c r="D227" s="202" t="s">
        <v>195</v>
      </c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203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</row>
    <row r="228" spans="1:62" ht="24.75" customHeight="1">
      <c r="A228" s="13"/>
      <c r="B228" s="151" t="s">
        <v>141</v>
      </c>
      <c r="C228" s="151"/>
      <c r="D228" s="202" t="s">
        <v>187</v>
      </c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203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</row>
    <row r="229" spans="1:62" ht="25.5" customHeight="1">
      <c r="A229" s="13"/>
      <c r="B229" s="151" t="s">
        <v>19</v>
      </c>
      <c r="C229" s="151"/>
      <c r="D229" s="202" t="s">
        <v>196</v>
      </c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203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</row>
    <row r="230" spans="1:62" ht="22.5" customHeight="1">
      <c r="A230" s="13"/>
      <c r="B230" s="151" t="s">
        <v>188</v>
      </c>
      <c r="C230" s="151"/>
      <c r="D230" s="202" t="s">
        <v>365</v>
      </c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203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</row>
    <row r="231" spans="2:61" ht="6.75" customHeight="1">
      <c r="B231" s="58"/>
      <c r="C231" s="58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</row>
    <row r="232" spans="4:40" ht="12.75"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60" t="s">
        <v>71</v>
      </c>
      <c r="Q232" s="128"/>
      <c r="R232" s="128"/>
      <c r="S232" s="128"/>
      <c r="T232" s="128"/>
      <c r="U232" s="144" t="s">
        <v>37</v>
      </c>
      <c r="V232" s="144"/>
      <c r="W232" s="128"/>
      <c r="X232" s="128"/>
      <c r="Y232" s="128"/>
      <c r="Z232" s="128"/>
      <c r="AA232" s="128"/>
      <c r="AB232" s="128"/>
      <c r="AC232" s="128"/>
      <c r="AD232" s="128"/>
      <c r="AE232" s="144" t="s">
        <v>38</v>
      </c>
      <c r="AF232" s="144"/>
      <c r="AG232" s="128"/>
      <c r="AH232" s="128"/>
      <c r="AI232" s="149" t="s">
        <v>67</v>
      </c>
      <c r="AJ232" s="149"/>
      <c r="AM232" s="142" t="s">
        <v>73</v>
      </c>
      <c r="AN232" s="142"/>
    </row>
    <row r="233" spans="8:11" ht="12.75">
      <c r="H233" s="150" t="s">
        <v>80</v>
      </c>
      <c r="I233" s="150"/>
      <c r="J233" s="150"/>
      <c r="K233" s="150"/>
    </row>
    <row r="234" spans="42:59" ht="12.75"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</row>
    <row r="235" ht="12.75">
      <c r="AT235" s="11" t="s">
        <v>72</v>
      </c>
    </row>
    <row r="236" ht="13.5" customHeight="1"/>
    <row r="237" spans="2:62" ht="4.5" customHeight="1"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25"/>
      <c r="BF237" s="27"/>
      <c r="BG237" s="27"/>
      <c r="BH237" s="27"/>
      <c r="BI237" s="27"/>
      <c r="BJ237" s="10"/>
    </row>
    <row r="238" spans="2:62" ht="15.75" customHeight="1" thickBot="1">
      <c r="B238" s="196" t="s">
        <v>203</v>
      </c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97"/>
    </row>
    <row r="239" spans="2:62" ht="13.5" customHeight="1" thickBot="1">
      <c r="B239" s="12"/>
      <c r="C239" s="59">
        <v>2</v>
      </c>
      <c r="D239" s="59">
        <v>0</v>
      </c>
      <c r="E239" s="59">
        <v>1</v>
      </c>
      <c r="F239" s="59">
        <v>7</v>
      </c>
      <c r="G239" s="144" t="s">
        <v>257</v>
      </c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97"/>
    </row>
    <row r="240" spans="2:62" ht="13.5" customHeight="1">
      <c r="B240" s="199" t="s">
        <v>242</v>
      </c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97"/>
    </row>
    <row r="241" spans="2:62" ht="13.5" customHeight="1">
      <c r="B241" s="196" t="s">
        <v>204</v>
      </c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97"/>
    </row>
    <row r="242" spans="2:62" ht="4.5" customHeight="1">
      <c r="B242" s="90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91"/>
    </row>
    <row r="243" ht="6.75" customHeight="1"/>
    <row r="244" spans="2:62" ht="4.5" customHeight="1"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0"/>
    </row>
    <row r="245" spans="2:62" ht="13.5" customHeight="1">
      <c r="B245" s="196" t="s">
        <v>49</v>
      </c>
      <c r="C245" s="204"/>
      <c r="D245" s="159" t="s">
        <v>78</v>
      </c>
      <c r="E245" s="159"/>
      <c r="F245" s="159"/>
      <c r="G245" s="159"/>
      <c r="H245" s="159"/>
      <c r="I245" s="159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4"/>
    </row>
    <row r="246" spans="2:62" ht="13.5" customHeight="1">
      <c r="B246" s="12"/>
      <c r="C246" s="13"/>
      <c r="D246" s="149" t="s">
        <v>94</v>
      </c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261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3"/>
      <c r="BJ246" s="14"/>
    </row>
    <row r="247" spans="2:62" ht="13.5" customHeight="1">
      <c r="B247" s="12"/>
      <c r="C247" s="13"/>
      <c r="D247" s="7" t="s">
        <v>99</v>
      </c>
      <c r="E247" s="7"/>
      <c r="F247" s="7"/>
      <c r="G247" s="7"/>
      <c r="H247" s="7"/>
      <c r="I247" s="7"/>
      <c r="J247" s="7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182" t="s">
        <v>100</v>
      </c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219"/>
      <c r="AV247" s="219"/>
      <c r="AW247" s="219"/>
      <c r="AX247" s="219"/>
      <c r="AY247" s="219"/>
      <c r="AZ247" s="219"/>
      <c r="BA247" s="219"/>
      <c r="BB247" s="219"/>
      <c r="BC247" s="219"/>
      <c r="BD247" s="219"/>
      <c r="BE247" s="219"/>
      <c r="BF247" s="219"/>
      <c r="BG247" s="219"/>
      <c r="BH247" s="219"/>
      <c r="BI247" s="13"/>
      <c r="BJ247" s="14"/>
    </row>
    <row r="248" spans="2:62" ht="4.5" customHeight="1">
      <c r="B248" s="61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62"/>
    </row>
    <row r="249" ht="6.75" customHeight="1"/>
    <row r="250" spans="2:62" ht="13.5" customHeight="1">
      <c r="B250" s="165" t="s">
        <v>50</v>
      </c>
      <c r="C250" s="166"/>
      <c r="D250" s="147" t="s">
        <v>181</v>
      </c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3"/>
    </row>
    <row r="251" spans="2:62" ht="24.75" customHeight="1">
      <c r="B251" s="274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  <c r="AT251" s="277"/>
      <c r="AU251" s="277"/>
      <c r="AV251" s="277"/>
      <c r="AW251" s="277"/>
      <c r="AX251" s="299"/>
      <c r="AY251" s="358" t="s">
        <v>65</v>
      </c>
      <c r="AZ251" s="359"/>
      <c r="BA251" s="359"/>
      <c r="BB251" s="359"/>
      <c r="BC251" s="359"/>
      <c r="BD251" s="359"/>
      <c r="BE251" s="359"/>
      <c r="BF251" s="359"/>
      <c r="BG251" s="359"/>
      <c r="BH251" s="359"/>
      <c r="BI251" s="359"/>
      <c r="BJ251" s="360"/>
    </row>
    <row r="252" spans="2:62" ht="19.5" customHeight="1">
      <c r="B252" s="151" t="s">
        <v>14</v>
      </c>
      <c r="C252" s="151"/>
      <c r="D252" s="202" t="s">
        <v>384</v>
      </c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208">
        <f>AY253+AY254+AY255+AY256+AY257</f>
        <v>0</v>
      </c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</row>
    <row r="253" spans="2:62" ht="19.5" customHeight="1">
      <c r="B253" s="151" t="s">
        <v>15</v>
      </c>
      <c r="C253" s="151"/>
      <c r="D253" s="202" t="s">
        <v>200</v>
      </c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203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</row>
    <row r="254" spans="2:62" ht="19.5" customHeight="1">
      <c r="B254" s="151" t="s">
        <v>16</v>
      </c>
      <c r="C254" s="151"/>
      <c r="D254" s="202" t="s">
        <v>201</v>
      </c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203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68"/>
    </row>
    <row r="255" spans="2:62" ht="19.5" customHeight="1">
      <c r="B255" s="151" t="s">
        <v>17</v>
      </c>
      <c r="C255" s="151"/>
      <c r="D255" s="201" t="s">
        <v>202</v>
      </c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203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</row>
    <row r="256" spans="2:62" ht="19.5" customHeight="1">
      <c r="B256" s="151" t="s">
        <v>18</v>
      </c>
      <c r="C256" s="151"/>
      <c r="D256" s="202" t="s">
        <v>195</v>
      </c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203"/>
      <c r="AZ256" s="168"/>
      <c r="BA256" s="168"/>
      <c r="BB256" s="168"/>
      <c r="BC256" s="168"/>
      <c r="BD256" s="168"/>
      <c r="BE256" s="168"/>
      <c r="BF256" s="168"/>
      <c r="BG256" s="168"/>
      <c r="BH256" s="168"/>
      <c r="BI256" s="168"/>
      <c r="BJ256" s="168"/>
    </row>
    <row r="257" spans="2:62" ht="19.5" customHeight="1">
      <c r="B257" s="151" t="s">
        <v>141</v>
      </c>
      <c r="C257" s="151"/>
      <c r="D257" s="202" t="s">
        <v>187</v>
      </c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203"/>
      <c r="AZ257" s="168"/>
      <c r="BA257" s="168"/>
      <c r="BB257" s="168"/>
      <c r="BC257" s="168"/>
      <c r="BD257" s="168"/>
      <c r="BE257" s="168"/>
      <c r="BF257" s="168"/>
      <c r="BG257" s="168"/>
      <c r="BH257" s="168"/>
      <c r="BI257" s="168"/>
      <c r="BJ257" s="168"/>
    </row>
    <row r="258" spans="2:62" ht="6.75" customHeight="1">
      <c r="B258" s="58"/>
      <c r="C258" s="58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101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102"/>
      <c r="BB258" s="7"/>
      <c r="BC258" s="7"/>
      <c r="BD258" s="7"/>
      <c r="BE258" s="7"/>
      <c r="BF258" s="7"/>
      <c r="BG258" s="7"/>
      <c r="BH258" s="7"/>
      <c r="BI258" s="7"/>
      <c r="BJ258" s="7"/>
    </row>
    <row r="259" spans="4:40" ht="12.75"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60" t="s">
        <v>71</v>
      </c>
      <c r="Q259" s="128"/>
      <c r="R259" s="128"/>
      <c r="S259" s="128"/>
      <c r="T259" s="128"/>
      <c r="U259" s="144" t="s">
        <v>37</v>
      </c>
      <c r="V259" s="144"/>
      <c r="W259" s="128"/>
      <c r="X259" s="128"/>
      <c r="Y259" s="128"/>
      <c r="Z259" s="128"/>
      <c r="AA259" s="128"/>
      <c r="AB259" s="128"/>
      <c r="AC259" s="128"/>
      <c r="AD259" s="128"/>
      <c r="AE259" s="144" t="s">
        <v>38</v>
      </c>
      <c r="AF259" s="144"/>
      <c r="AG259" s="128"/>
      <c r="AH259" s="128"/>
      <c r="AI259" s="149" t="s">
        <v>67</v>
      </c>
      <c r="AJ259" s="149"/>
      <c r="AM259" s="142" t="s">
        <v>73</v>
      </c>
      <c r="AN259" s="142"/>
    </row>
    <row r="260" spans="8:11" ht="12.75">
      <c r="H260" s="150" t="s">
        <v>80</v>
      </c>
      <c r="I260" s="150"/>
      <c r="J260" s="150"/>
      <c r="K260" s="150"/>
    </row>
    <row r="261" spans="42:59" ht="15.75" customHeight="1"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</row>
    <row r="262" ht="12" customHeight="1">
      <c r="AT262" s="11" t="s">
        <v>72</v>
      </c>
    </row>
    <row r="263" ht="12" customHeight="1"/>
    <row r="264" ht="4.5" customHeight="1"/>
    <row r="265" ht="3.75" customHeight="1"/>
    <row r="266" spans="2:62" ht="4.5" customHeight="1">
      <c r="B266" s="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25"/>
      <c r="BF266" s="27"/>
      <c r="BG266" s="27"/>
      <c r="BH266" s="27"/>
      <c r="BI266" s="27"/>
      <c r="BJ266" s="10"/>
    </row>
    <row r="267" spans="2:62" ht="15.75" customHeight="1" thickBot="1">
      <c r="B267" s="196" t="s">
        <v>205</v>
      </c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97"/>
    </row>
    <row r="268" spans="2:62" ht="13.5" customHeight="1" thickBot="1">
      <c r="B268" s="12"/>
      <c r="C268" s="59">
        <v>2</v>
      </c>
      <c r="D268" s="59">
        <v>0</v>
      </c>
      <c r="E268" s="59">
        <v>1</v>
      </c>
      <c r="F268" s="59">
        <v>7</v>
      </c>
      <c r="G268" s="144" t="s">
        <v>257</v>
      </c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97"/>
    </row>
    <row r="269" spans="2:62" ht="13.5" customHeight="1">
      <c r="B269" s="199" t="s">
        <v>242</v>
      </c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97"/>
    </row>
    <row r="270" spans="2:62" ht="24.75" customHeight="1">
      <c r="B270" s="209" t="s">
        <v>243</v>
      </c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  <c r="BI270" s="210"/>
      <c r="BJ270" s="211"/>
    </row>
    <row r="271" spans="2:62" ht="4.5" customHeight="1">
      <c r="B271" s="90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91"/>
    </row>
    <row r="272" ht="6.75" customHeight="1"/>
    <row r="273" spans="2:62" ht="4.5" customHeight="1"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10"/>
    </row>
    <row r="274" spans="2:62" ht="13.5" customHeight="1">
      <c r="B274" s="196" t="s">
        <v>49</v>
      </c>
      <c r="C274" s="204"/>
      <c r="D274" s="159" t="s">
        <v>78</v>
      </c>
      <c r="E274" s="159"/>
      <c r="F274" s="159"/>
      <c r="G274" s="159"/>
      <c r="H274" s="159"/>
      <c r="I274" s="159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79"/>
      <c r="AG274" s="187"/>
      <c r="AH274" s="149" t="s">
        <v>280</v>
      </c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"/>
    </row>
    <row r="275" spans="2:62" ht="13.5" customHeight="1">
      <c r="B275" s="12"/>
      <c r="C275" s="13"/>
      <c r="D275" s="149" t="s">
        <v>94</v>
      </c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261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3"/>
      <c r="BJ275" s="14"/>
    </row>
    <row r="276" spans="2:62" ht="13.5" customHeight="1">
      <c r="B276" s="12"/>
      <c r="C276" s="13"/>
      <c r="D276" s="7" t="s">
        <v>99</v>
      </c>
      <c r="E276" s="7"/>
      <c r="F276" s="7"/>
      <c r="G276" s="7"/>
      <c r="H276" s="7"/>
      <c r="I276" s="7"/>
      <c r="J276" s="7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182" t="s">
        <v>100</v>
      </c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13"/>
      <c r="BJ276" s="14"/>
    </row>
    <row r="277" spans="2:62" ht="4.5" customHeight="1">
      <c r="B277" s="61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62"/>
    </row>
    <row r="278" ht="6.75" customHeight="1"/>
    <row r="279" spans="2:62" ht="12" customHeight="1">
      <c r="B279" s="165" t="s">
        <v>50</v>
      </c>
      <c r="C279" s="166"/>
      <c r="D279" s="225" t="s">
        <v>268</v>
      </c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  <c r="BI279" s="226"/>
      <c r="BJ279" s="227"/>
    </row>
    <row r="280" spans="2:62" ht="19.5" customHeight="1">
      <c r="B280" s="20"/>
      <c r="C280" s="19"/>
      <c r="D280" s="2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51"/>
      <c r="AP280" s="7"/>
      <c r="AQ280" s="7"/>
      <c r="AR280" s="7"/>
      <c r="AS280" s="7"/>
      <c r="AT280" s="7"/>
      <c r="AU280" s="7"/>
      <c r="AV280" s="7"/>
      <c r="AW280" s="7"/>
      <c r="AX280" s="7"/>
      <c r="AY280" s="352" t="s">
        <v>65</v>
      </c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8"/>
    </row>
    <row r="281" spans="2:62" ht="19.5" customHeight="1">
      <c r="B281" s="133" t="s">
        <v>14</v>
      </c>
      <c r="C281" s="134"/>
      <c r="D281" s="136" t="s">
        <v>240</v>
      </c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8"/>
      <c r="AY281" s="205"/>
      <c r="AZ281" s="206"/>
      <c r="BA281" s="206"/>
      <c r="BB281" s="206"/>
      <c r="BC281" s="206"/>
      <c r="BD281" s="206"/>
      <c r="BE281" s="206"/>
      <c r="BF281" s="206"/>
      <c r="BG281" s="206"/>
      <c r="BH281" s="206"/>
      <c r="BI281" s="206"/>
      <c r="BJ281" s="207"/>
    </row>
    <row r="282" spans="2:62" ht="19.5" customHeight="1">
      <c r="B282" s="133" t="s">
        <v>15</v>
      </c>
      <c r="C282" s="135"/>
      <c r="D282" s="136" t="s">
        <v>241</v>
      </c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8"/>
      <c r="AY282" s="205"/>
      <c r="AZ282" s="206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207"/>
    </row>
    <row r="283" spans="2:62" ht="38.25" customHeight="1">
      <c r="B283" s="133" t="s">
        <v>16</v>
      </c>
      <c r="C283" s="135"/>
      <c r="D283" s="136" t="s">
        <v>467</v>
      </c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8"/>
      <c r="AY283" s="205"/>
      <c r="AZ283" s="206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7"/>
    </row>
    <row r="284" spans="2:62" ht="37.5" customHeight="1">
      <c r="B284" s="133" t="s">
        <v>17</v>
      </c>
      <c r="C284" s="135"/>
      <c r="D284" s="295" t="s">
        <v>291</v>
      </c>
      <c r="E284" s="217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8"/>
      <c r="AY284" s="205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7"/>
    </row>
    <row r="285" spans="2:62" ht="37.5" customHeight="1">
      <c r="B285" s="133" t="s">
        <v>18</v>
      </c>
      <c r="C285" s="279"/>
      <c r="D285" s="295" t="s">
        <v>468</v>
      </c>
      <c r="E285" s="217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8"/>
      <c r="AY285" s="205"/>
      <c r="AZ285" s="325"/>
      <c r="BA285" s="325"/>
      <c r="BB285" s="325"/>
      <c r="BC285" s="325"/>
      <c r="BD285" s="325"/>
      <c r="BE285" s="325"/>
      <c r="BF285" s="325"/>
      <c r="BG285" s="325"/>
      <c r="BH285" s="325"/>
      <c r="BI285" s="325"/>
      <c r="BJ285" s="326"/>
    </row>
    <row r="286" spans="2:62" ht="37.5" customHeight="1">
      <c r="B286" s="133" t="s">
        <v>141</v>
      </c>
      <c r="C286" s="138"/>
      <c r="D286" s="296" t="s">
        <v>281</v>
      </c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8"/>
      <c r="AY286" s="205"/>
      <c r="AZ286" s="206"/>
      <c r="BA286" s="206"/>
      <c r="BB286" s="206"/>
      <c r="BC286" s="206"/>
      <c r="BD286" s="206"/>
      <c r="BE286" s="206"/>
      <c r="BF286" s="206"/>
      <c r="BG286" s="206"/>
      <c r="BH286" s="206"/>
      <c r="BI286" s="206"/>
      <c r="BJ286" s="207"/>
    </row>
    <row r="287" spans="2:62" ht="27.75" customHeight="1">
      <c r="B287" s="151" t="s">
        <v>19</v>
      </c>
      <c r="C287" s="151"/>
      <c r="D287" s="202" t="s">
        <v>269</v>
      </c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353">
        <f>IF(ISNUMBER(AY286),AY283+AY284+AY285+AY286,AY281+AY282)</f>
        <v>0</v>
      </c>
      <c r="AZ287" s="353"/>
      <c r="BA287" s="353"/>
      <c r="BB287" s="353"/>
      <c r="BC287" s="353"/>
      <c r="BD287" s="353"/>
      <c r="BE287" s="353"/>
      <c r="BF287" s="353"/>
      <c r="BG287" s="353"/>
      <c r="BH287" s="353"/>
      <c r="BI287" s="353"/>
      <c r="BJ287" s="353"/>
    </row>
    <row r="288" spans="2:62" ht="6.75" customHeight="1">
      <c r="B288" s="58"/>
      <c r="C288" s="58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101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102"/>
      <c r="BB288" s="7"/>
      <c r="BC288" s="7"/>
      <c r="BD288" s="7"/>
      <c r="BE288" s="7"/>
      <c r="BF288" s="7"/>
      <c r="BG288" s="7"/>
      <c r="BH288" s="7"/>
      <c r="BI288" s="7"/>
      <c r="BJ288" s="7"/>
    </row>
    <row r="289" spans="2:62" ht="24" customHeight="1">
      <c r="B289" s="165" t="s">
        <v>51</v>
      </c>
      <c r="C289" s="166"/>
      <c r="D289" s="225" t="s">
        <v>246</v>
      </c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  <c r="AR289" s="226"/>
      <c r="AS289" s="226"/>
      <c r="AT289" s="226"/>
      <c r="AU289" s="226"/>
      <c r="AV289" s="226"/>
      <c r="AW289" s="226"/>
      <c r="AX289" s="226"/>
      <c r="AY289" s="226"/>
      <c r="AZ289" s="226"/>
      <c r="BA289" s="226"/>
      <c r="BB289" s="226"/>
      <c r="BC289" s="226"/>
      <c r="BD289" s="226"/>
      <c r="BE289" s="226"/>
      <c r="BF289" s="226"/>
      <c r="BG289" s="226"/>
      <c r="BH289" s="226"/>
      <c r="BI289" s="226"/>
      <c r="BJ289" s="227"/>
    </row>
    <row r="290" spans="2:62" ht="19.5" customHeight="1">
      <c r="B290" s="20"/>
      <c r="C290" s="19"/>
      <c r="D290" s="2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51"/>
      <c r="AP290" s="7"/>
      <c r="AQ290" s="7"/>
      <c r="AR290" s="7"/>
      <c r="AS290" s="7"/>
      <c r="AT290" s="7"/>
      <c r="AU290" s="7"/>
      <c r="AV290" s="7"/>
      <c r="AW290" s="7"/>
      <c r="AX290" s="7"/>
      <c r="AY290" s="352" t="s">
        <v>65</v>
      </c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8"/>
    </row>
    <row r="291" spans="1:62" ht="19.5" customHeight="1">
      <c r="A291" s="104">
        <v>41334</v>
      </c>
      <c r="B291" s="151" t="s">
        <v>27</v>
      </c>
      <c r="C291" s="151"/>
      <c r="D291" s="202" t="s">
        <v>247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</row>
    <row r="292" spans="2:62" ht="26.25" customHeight="1">
      <c r="B292" s="151" t="s">
        <v>28</v>
      </c>
      <c r="C292" s="151"/>
      <c r="D292" s="202" t="s">
        <v>399</v>
      </c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</row>
    <row r="293" spans="2:62" ht="19.5" customHeight="1">
      <c r="B293" s="151" t="s">
        <v>29</v>
      </c>
      <c r="C293" s="151"/>
      <c r="D293" s="202" t="s">
        <v>248</v>
      </c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</row>
    <row r="294" spans="2:62" ht="19.5" customHeight="1">
      <c r="B294" s="151" t="s">
        <v>30</v>
      </c>
      <c r="C294" s="151"/>
      <c r="D294" s="201" t="s">
        <v>249</v>
      </c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</row>
    <row r="295" spans="2:62" ht="26.25" customHeight="1">
      <c r="B295" s="151" t="s">
        <v>31</v>
      </c>
      <c r="C295" s="151"/>
      <c r="D295" s="202" t="s">
        <v>233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</row>
    <row r="296" spans="2:62" ht="26.25" customHeight="1">
      <c r="B296" s="151" t="s">
        <v>32</v>
      </c>
      <c r="C296" s="151"/>
      <c r="D296" s="202" t="s">
        <v>292</v>
      </c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</row>
    <row r="297" spans="2:62" ht="31.5" customHeight="1">
      <c r="B297" s="133" t="s">
        <v>33</v>
      </c>
      <c r="C297" s="135"/>
      <c r="D297" s="136" t="s">
        <v>274</v>
      </c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8"/>
      <c r="AY297" s="205"/>
      <c r="AZ297" s="206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7"/>
    </row>
    <row r="298" spans="2:62" ht="26.25" customHeight="1">
      <c r="B298" s="151" t="s">
        <v>34</v>
      </c>
      <c r="C298" s="151"/>
      <c r="D298" s="202" t="s">
        <v>250</v>
      </c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</row>
    <row r="299" spans="2:62" ht="26.25" customHeight="1">
      <c r="B299" s="151" t="s">
        <v>35</v>
      </c>
      <c r="C299" s="151"/>
      <c r="D299" s="202" t="s">
        <v>258</v>
      </c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280"/>
      <c r="AZ299" s="280"/>
      <c r="BA299" s="280"/>
      <c r="BB299" s="280"/>
      <c r="BC299" s="280"/>
      <c r="BD299" s="280"/>
      <c r="BE299" s="280"/>
      <c r="BF299" s="280"/>
      <c r="BG299" s="280"/>
      <c r="BH299" s="280"/>
      <c r="BI299" s="280"/>
      <c r="BJ299" s="280"/>
    </row>
    <row r="300" spans="2:62" ht="19.5" customHeight="1">
      <c r="B300" s="151" t="s">
        <v>75</v>
      </c>
      <c r="C300" s="151"/>
      <c r="D300" s="202" t="s">
        <v>366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280"/>
      <c r="AZ300" s="280"/>
      <c r="BA300" s="280"/>
      <c r="BB300" s="280"/>
      <c r="BC300" s="280"/>
      <c r="BD300" s="280"/>
      <c r="BE300" s="280"/>
      <c r="BF300" s="280"/>
      <c r="BG300" s="280"/>
      <c r="BH300" s="280"/>
      <c r="BI300" s="280"/>
      <c r="BJ300" s="280"/>
    </row>
    <row r="301" spans="2:62" ht="12.75" customHeight="1">
      <c r="B301" s="346" t="s">
        <v>147</v>
      </c>
      <c r="C301" s="347"/>
      <c r="D301" s="369" t="s">
        <v>251</v>
      </c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0"/>
      <c r="AA301" s="370"/>
      <c r="AB301" s="370"/>
      <c r="AC301" s="370"/>
      <c r="AD301" s="370"/>
      <c r="AE301" s="370"/>
      <c r="AF301" s="370"/>
      <c r="AG301" s="370"/>
      <c r="AH301" s="370"/>
      <c r="AI301" s="370"/>
      <c r="AJ301" s="370"/>
      <c r="AK301" s="370"/>
      <c r="AL301" s="370"/>
      <c r="AM301" s="370"/>
      <c r="AN301" s="370"/>
      <c r="AO301" s="370"/>
      <c r="AP301" s="370"/>
      <c r="AQ301" s="370"/>
      <c r="AR301" s="370"/>
      <c r="AS301" s="370"/>
      <c r="AT301" s="370"/>
      <c r="AU301" s="370"/>
      <c r="AV301" s="370"/>
      <c r="AW301" s="370"/>
      <c r="AX301" s="370"/>
      <c r="AY301" s="363"/>
      <c r="AZ301" s="364"/>
      <c r="BA301" s="364"/>
      <c r="BB301" s="364"/>
      <c r="BC301" s="364"/>
      <c r="BD301" s="364"/>
      <c r="BE301" s="364"/>
      <c r="BF301" s="364"/>
      <c r="BG301" s="364"/>
      <c r="BH301" s="364"/>
      <c r="BI301" s="364"/>
      <c r="BJ301" s="365"/>
    </row>
    <row r="302" spans="2:62" ht="12.75" customHeight="1">
      <c r="B302" s="348"/>
      <c r="C302" s="349"/>
      <c r="D302" s="350" t="s">
        <v>285</v>
      </c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351"/>
      <c r="AY302" s="366"/>
      <c r="AZ302" s="367"/>
      <c r="BA302" s="367"/>
      <c r="BB302" s="367"/>
      <c r="BC302" s="367"/>
      <c r="BD302" s="367"/>
      <c r="BE302" s="367"/>
      <c r="BF302" s="367"/>
      <c r="BG302" s="367"/>
      <c r="BH302" s="367"/>
      <c r="BI302" s="367"/>
      <c r="BJ302" s="368"/>
    </row>
    <row r="303" spans="2:62" ht="13.5" customHeight="1">
      <c r="B303" s="58"/>
      <c r="C303" s="58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101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102"/>
      <c r="BB303" s="7"/>
      <c r="BC303" s="7"/>
      <c r="BD303" s="7"/>
      <c r="BE303" s="7"/>
      <c r="BF303" s="7"/>
      <c r="BG303" s="7"/>
      <c r="BH303" s="7"/>
      <c r="BI303" s="7"/>
      <c r="BJ303" s="7"/>
    </row>
    <row r="304" spans="2:62" ht="13.5" customHeight="1">
      <c r="B304" s="58"/>
      <c r="C304" s="58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60" t="s">
        <v>71</v>
      </c>
      <c r="Q304" s="128"/>
      <c r="R304" s="128"/>
      <c r="S304" s="128"/>
      <c r="T304" s="128"/>
      <c r="U304" s="144" t="s">
        <v>37</v>
      </c>
      <c r="V304" s="144"/>
      <c r="W304" s="128"/>
      <c r="X304" s="128"/>
      <c r="Y304" s="128"/>
      <c r="Z304" s="128"/>
      <c r="AA304" s="128"/>
      <c r="AB304" s="128"/>
      <c r="AC304" s="128"/>
      <c r="AD304" s="128"/>
      <c r="AE304" s="144" t="s">
        <v>38</v>
      </c>
      <c r="AF304" s="144"/>
      <c r="AG304" s="128"/>
      <c r="AH304" s="128"/>
      <c r="AI304" s="149" t="s">
        <v>67</v>
      </c>
      <c r="AJ304" s="149"/>
      <c r="AM304" s="142" t="s">
        <v>73</v>
      </c>
      <c r="AN304" s="142"/>
      <c r="BH304" s="7"/>
      <c r="BI304" s="7"/>
      <c r="BJ304" s="7"/>
    </row>
    <row r="305" spans="2:62" ht="13.5" customHeight="1">
      <c r="B305" s="58"/>
      <c r="C305" s="58"/>
      <c r="H305" s="150" t="s">
        <v>80</v>
      </c>
      <c r="I305" s="150"/>
      <c r="J305" s="150"/>
      <c r="K305" s="150"/>
      <c r="BH305" s="7"/>
      <c r="BI305" s="7"/>
      <c r="BJ305" s="7"/>
    </row>
    <row r="306" spans="2:62" ht="13.5" customHeight="1">
      <c r="B306" s="58"/>
      <c r="C306" s="58"/>
      <c r="AP306" s="128"/>
      <c r="AQ306" s="128"/>
      <c r="AR306" s="128"/>
      <c r="AS306" s="128"/>
      <c r="AT306" s="128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7"/>
      <c r="BI306" s="7"/>
      <c r="BJ306" s="7"/>
    </row>
    <row r="307" spans="2:62" ht="13.5" customHeight="1">
      <c r="B307" s="58"/>
      <c r="C307" s="58"/>
      <c r="AT307" s="11" t="s">
        <v>72</v>
      </c>
      <c r="BH307" s="7"/>
      <c r="BI307" s="7"/>
      <c r="BJ307" s="7"/>
    </row>
    <row r="308" spans="2:62" ht="13.5" customHeight="1">
      <c r="B308" s="58"/>
      <c r="C308" s="58"/>
      <c r="BH308" s="7"/>
      <c r="BI308" s="7"/>
      <c r="BJ308" s="7"/>
    </row>
    <row r="309" ht="15" customHeight="1"/>
    <row r="310" ht="4.5" customHeight="1"/>
    <row r="311" spans="2:62" ht="4.5" customHeight="1">
      <c r="B311" s="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25"/>
      <c r="BF311" s="27"/>
      <c r="BG311" s="27"/>
      <c r="BH311" s="27"/>
      <c r="BI311" s="27"/>
      <c r="BJ311" s="10"/>
    </row>
    <row r="312" spans="2:62" ht="15.75" customHeight="1" thickBot="1">
      <c r="B312" s="196" t="s">
        <v>206</v>
      </c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97"/>
    </row>
    <row r="313" spans="2:62" ht="13.5" customHeight="1" thickBot="1">
      <c r="B313" s="12"/>
      <c r="C313" s="59">
        <v>2</v>
      </c>
      <c r="D313" s="59">
        <v>0</v>
      </c>
      <c r="E313" s="59">
        <v>1</v>
      </c>
      <c r="F313" s="59">
        <v>7</v>
      </c>
      <c r="G313" s="144" t="s">
        <v>257</v>
      </c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97"/>
    </row>
    <row r="314" spans="2:62" ht="13.5" customHeight="1">
      <c r="B314" s="199" t="s">
        <v>242</v>
      </c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97"/>
    </row>
    <row r="315" spans="2:62" ht="13.5" customHeight="1">
      <c r="B315" s="196" t="s">
        <v>84</v>
      </c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97"/>
    </row>
    <row r="316" spans="2:62" ht="4.5" customHeight="1">
      <c r="B316" s="90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91"/>
    </row>
    <row r="317" ht="6.75" customHeight="1"/>
    <row r="318" spans="2:62" ht="6.75" customHeight="1">
      <c r="B318" s="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10"/>
    </row>
    <row r="319" spans="2:62" ht="19.5" customHeight="1">
      <c r="B319" s="196" t="s">
        <v>49</v>
      </c>
      <c r="C319" s="204"/>
      <c r="D319" s="159" t="s">
        <v>78</v>
      </c>
      <c r="E319" s="159"/>
      <c r="F319" s="159"/>
      <c r="G319" s="159"/>
      <c r="H319" s="159"/>
      <c r="I319" s="159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4"/>
    </row>
    <row r="320" spans="2:62" ht="15.75" customHeight="1">
      <c r="B320" s="12"/>
      <c r="C320" s="13"/>
      <c r="D320" s="149" t="s">
        <v>94</v>
      </c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215">
        <f>T(U64)</f>
      </c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  <c r="BI320" s="13"/>
      <c r="BJ320" s="14"/>
    </row>
    <row r="321" spans="2:62" ht="15.75" customHeight="1">
      <c r="B321" s="12"/>
      <c r="C321" s="13"/>
      <c r="D321" s="5" t="s">
        <v>99</v>
      </c>
      <c r="E321" s="5"/>
      <c r="F321" s="5"/>
      <c r="G321" s="5"/>
      <c r="H321" s="5"/>
      <c r="I321" s="5"/>
      <c r="J321" s="5"/>
      <c r="K321" s="219">
        <f>T(K67)</f>
      </c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182" t="s">
        <v>100</v>
      </c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219">
        <f>T(AU67)</f>
      </c>
      <c r="AV321" s="219"/>
      <c r="AW321" s="219"/>
      <c r="AX321" s="219"/>
      <c r="AY321" s="219"/>
      <c r="AZ321" s="219"/>
      <c r="BA321" s="219"/>
      <c r="BB321" s="219"/>
      <c r="BC321" s="219"/>
      <c r="BD321" s="219"/>
      <c r="BE321" s="219"/>
      <c r="BF321" s="219"/>
      <c r="BG321" s="219"/>
      <c r="BH321" s="219"/>
      <c r="BI321" s="13"/>
      <c r="BJ321" s="14"/>
    </row>
    <row r="322" spans="2:62" ht="6.75" customHeight="1">
      <c r="B322" s="61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62"/>
    </row>
    <row r="323" spans="2:62" ht="6.75" customHeight="1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</row>
    <row r="324" spans="2:62" ht="6.75" customHeight="1">
      <c r="B324" s="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10"/>
    </row>
    <row r="325" spans="2:62" ht="13.5" customHeight="1">
      <c r="B325" s="196" t="s">
        <v>50</v>
      </c>
      <c r="C325" s="204"/>
      <c r="D325" s="159" t="s">
        <v>469</v>
      </c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2"/>
      <c r="AX325" s="142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4"/>
    </row>
    <row r="326" spans="2:62" ht="3" customHeight="1"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4"/>
    </row>
    <row r="327" spans="2:62" ht="13.5" customHeight="1">
      <c r="B327" s="12"/>
      <c r="C327" s="13"/>
      <c r="D327" s="182" t="s">
        <v>14</v>
      </c>
      <c r="E327" s="182"/>
      <c r="F327" s="13" t="s">
        <v>57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79"/>
      <c r="AH327" s="187"/>
      <c r="AI327" s="192" t="s">
        <v>18</v>
      </c>
      <c r="AJ327" s="192"/>
      <c r="AK327" s="223" t="s">
        <v>144</v>
      </c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4"/>
      <c r="BH327" s="179"/>
      <c r="BI327" s="187"/>
      <c r="BJ327" s="14"/>
    </row>
    <row r="328" spans="2:62" ht="6.75" customHeight="1">
      <c r="B328" s="1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51"/>
      <c r="AH328" s="51"/>
      <c r="AI328" s="13"/>
      <c r="AJ328" s="13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14"/>
    </row>
    <row r="329" spans="2:62" ht="13.5" customHeight="1">
      <c r="B329" s="12"/>
      <c r="C329" s="13"/>
      <c r="D329" s="182" t="s">
        <v>15</v>
      </c>
      <c r="E329" s="182"/>
      <c r="F329" s="13" t="s">
        <v>58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79"/>
      <c r="AH329" s="187"/>
      <c r="AI329" s="172" t="s">
        <v>141</v>
      </c>
      <c r="AJ329" s="192"/>
      <c r="AK329" s="223" t="s">
        <v>142</v>
      </c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4"/>
      <c r="BH329" s="278"/>
      <c r="BI329" s="279"/>
      <c r="BJ329" s="14"/>
    </row>
    <row r="330" spans="2:62" ht="6.75" customHeight="1">
      <c r="B330" s="12"/>
      <c r="C330" s="13"/>
      <c r="D330" s="67"/>
      <c r="E330" s="67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28"/>
      <c r="AH330" s="28"/>
      <c r="AI330" s="69"/>
      <c r="AJ330" s="69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14"/>
    </row>
    <row r="331" spans="2:62" ht="13.5" customHeight="1">
      <c r="B331" s="12"/>
      <c r="C331" s="13"/>
      <c r="D331" s="182" t="s">
        <v>16</v>
      </c>
      <c r="E331" s="182"/>
      <c r="F331" s="149" t="s">
        <v>146</v>
      </c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79"/>
      <c r="AH331" s="187"/>
      <c r="AI331" s="172" t="s">
        <v>19</v>
      </c>
      <c r="AJ331" s="192"/>
      <c r="AK331" s="223" t="s">
        <v>143</v>
      </c>
      <c r="AL331" s="223"/>
      <c r="AM331" s="223"/>
      <c r="AN331" s="223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/>
      <c r="BE331" s="223"/>
      <c r="BF331" s="223"/>
      <c r="BG331" s="224"/>
      <c r="BH331" s="278"/>
      <c r="BI331" s="279"/>
      <c r="BJ331" s="14"/>
    </row>
    <row r="332" spans="2:62" ht="6.75" customHeight="1">
      <c r="B332" s="12"/>
      <c r="C332" s="13"/>
      <c r="D332" s="67"/>
      <c r="E332" s="6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105"/>
      <c r="AH332" s="105"/>
      <c r="AI332" s="69"/>
      <c r="AJ332" s="69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7"/>
      <c r="BI332" s="7"/>
      <c r="BJ332" s="14"/>
    </row>
    <row r="333" spans="2:62" ht="13.5" customHeight="1">
      <c r="B333" s="12"/>
      <c r="C333" s="13"/>
      <c r="D333" s="182" t="s">
        <v>17</v>
      </c>
      <c r="E333" s="182"/>
      <c r="F333" s="149" t="s">
        <v>145</v>
      </c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79"/>
      <c r="AH333" s="187"/>
      <c r="AI333" s="69"/>
      <c r="AJ333" s="69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7"/>
      <c r="BI333" s="7"/>
      <c r="BJ333" s="14"/>
    </row>
    <row r="334" spans="2:62" ht="6.75" customHeight="1">
      <c r="B334" s="61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62"/>
    </row>
    <row r="335" ht="6.75" customHeight="1"/>
    <row r="336" spans="2:62" ht="13.5" customHeight="1">
      <c r="B336" s="165" t="s">
        <v>51</v>
      </c>
      <c r="C336" s="166"/>
      <c r="D336" s="147" t="s">
        <v>126</v>
      </c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3"/>
    </row>
    <row r="337" spans="2:62" ht="24.75" customHeight="1">
      <c r="B337" s="133" t="s">
        <v>27</v>
      </c>
      <c r="C337" s="135"/>
      <c r="D337" s="212" t="s">
        <v>127</v>
      </c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67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  <c r="BI337" s="272" t="s">
        <v>74</v>
      </c>
      <c r="BJ337" s="273"/>
    </row>
    <row r="338" spans="2:62" ht="24.75" customHeight="1">
      <c r="B338" s="133" t="s">
        <v>28</v>
      </c>
      <c r="C338" s="135"/>
      <c r="D338" s="212" t="s">
        <v>128</v>
      </c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/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67"/>
      <c r="AW338" s="268"/>
      <c r="AX338" s="268"/>
      <c r="AY338" s="268"/>
      <c r="AZ338" s="268"/>
      <c r="BA338" s="268"/>
      <c r="BB338" s="268"/>
      <c r="BC338" s="268"/>
      <c r="BD338" s="268"/>
      <c r="BE338" s="268"/>
      <c r="BF338" s="268"/>
      <c r="BG338" s="268"/>
      <c r="BH338" s="268"/>
      <c r="BI338" s="272" t="s">
        <v>74</v>
      </c>
      <c r="BJ338" s="273"/>
    </row>
    <row r="339" spans="2:62" ht="24.75" customHeight="1">
      <c r="B339" s="133" t="s">
        <v>29</v>
      </c>
      <c r="C339" s="135"/>
      <c r="D339" s="212" t="s">
        <v>129</v>
      </c>
      <c r="E339" s="212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/>
      <c r="AF339" s="212"/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67"/>
      <c r="AW339" s="268"/>
      <c r="AX339" s="268"/>
      <c r="AY339" s="268"/>
      <c r="AZ339" s="268"/>
      <c r="BA339" s="268"/>
      <c r="BB339" s="268"/>
      <c r="BC339" s="268"/>
      <c r="BD339" s="268"/>
      <c r="BE339" s="268"/>
      <c r="BF339" s="268"/>
      <c r="BG339" s="268"/>
      <c r="BH339" s="268"/>
      <c r="BI339" s="272" t="s">
        <v>74</v>
      </c>
      <c r="BJ339" s="273"/>
    </row>
    <row r="340" spans="2:62" ht="24.75" customHeight="1">
      <c r="B340" s="133" t="s">
        <v>30</v>
      </c>
      <c r="C340" s="135"/>
      <c r="D340" s="264" t="s">
        <v>293</v>
      </c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  <c r="AJ340" s="265"/>
      <c r="AK340" s="265"/>
      <c r="AL340" s="265"/>
      <c r="AM340" s="265"/>
      <c r="AN340" s="265"/>
      <c r="AO340" s="265"/>
      <c r="AP340" s="265"/>
      <c r="AQ340" s="265"/>
      <c r="AR340" s="265"/>
      <c r="AS340" s="265"/>
      <c r="AT340" s="265"/>
      <c r="AU340" s="266"/>
      <c r="AV340" s="267"/>
      <c r="AW340" s="268"/>
      <c r="AX340" s="268"/>
      <c r="AY340" s="268"/>
      <c r="AZ340" s="268"/>
      <c r="BA340" s="268"/>
      <c r="BB340" s="268"/>
      <c r="BC340" s="268"/>
      <c r="BD340" s="268"/>
      <c r="BE340" s="268"/>
      <c r="BF340" s="268"/>
      <c r="BG340" s="268"/>
      <c r="BH340" s="268"/>
      <c r="BI340" s="272" t="s">
        <v>74</v>
      </c>
      <c r="BJ340" s="273"/>
    </row>
    <row r="341" spans="2:62" ht="35.25" customHeight="1">
      <c r="B341" s="133" t="s">
        <v>31</v>
      </c>
      <c r="C341" s="135"/>
      <c r="D341" s="269" t="s">
        <v>270</v>
      </c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70"/>
      <c r="AC341" s="270"/>
      <c r="AD341" s="270"/>
      <c r="AE341" s="270"/>
      <c r="AF341" s="270"/>
      <c r="AG341" s="270"/>
      <c r="AH341" s="270"/>
      <c r="AI341" s="270"/>
      <c r="AJ341" s="270"/>
      <c r="AK341" s="270"/>
      <c r="AL341" s="270"/>
      <c r="AM341" s="270"/>
      <c r="AN341" s="270"/>
      <c r="AO341" s="270"/>
      <c r="AP341" s="270"/>
      <c r="AQ341" s="270"/>
      <c r="AR341" s="270"/>
      <c r="AS341" s="270"/>
      <c r="AT341" s="270"/>
      <c r="AU341" s="271"/>
      <c r="AV341" s="267"/>
      <c r="AW341" s="268"/>
      <c r="AX341" s="268"/>
      <c r="AY341" s="268"/>
      <c r="AZ341" s="268"/>
      <c r="BA341" s="268"/>
      <c r="BB341" s="268"/>
      <c r="BC341" s="268"/>
      <c r="BD341" s="268"/>
      <c r="BE341" s="268"/>
      <c r="BF341" s="268"/>
      <c r="BG341" s="268"/>
      <c r="BH341" s="268"/>
      <c r="BI341" s="272" t="s">
        <v>74</v>
      </c>
      <c r="BJ341" s="273"/>
    </row>
    <row r="342" spans="2:62" ht="34.5" customHeight="1">
      <c r="B342" s="133" t="s">
        <v>32</v>
      </c>
      <c r="C342" s="135"/>
      <c r="D342" s="212" t="s">
        <v>271</v>
      </c>
      <c r="E342" s="212"/>
      <c r="F342" s="212"/>
      <c r="G342" s="212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/>
      <c r="AF342" s="212"/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67"/>
      <c r="AW342" s="268"/>
      <c r="AX342" s="268"/>
      <c r="AY342" s="268"/>
      <c r="AZ342" s="268"/>
      <c r="BA342" s="268"/>
      <c r="BB342" s="268"/>
      <c r="BC342" s="268"/>
      <c r="BD342" s="268"/>
      <c r="BE342" s="268"/>
      <c r="BF342" s="268"/>
      <c r="BG342" s="268"/>
      <c r="BH342" s="268"/>
      <c r="BI342" s="272" t="s">
        <v>74</v>
      </c>
      <c r="BJ342" s="273"/>
    </row>
    <row r="343" spans="2:62" ht="24.75" customHeight="1">
      <c r="B343" s="133" t="s">
        <v>33</v>
      </c>
      <c r="C343" s="135"/>
      <c r="D343" s="212" t="s">
        <v>130</v>
      </c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  <c r="AA343" s="212"/>
      <c r="AB343" s="212"/>
      <c r="AC343" s="212"/>
      <c r="AD343" s="212"/>
      <c r="AE343" s="212"/>
      <c r="AF343" s="212"/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62"/>
      <c r="AW343" s="263"/>
      <c r="AX343" s="263"/>
      <c r="AY343" s="263"/>
      <c r="AZ343" s="263"/>
      <c r="BA343" s="263"/>
      <c r="BB343" s="238" t="s">
        <v>81</v>
      </c>
      <c r="BC343" s="238"/>
      <c r="BD343" s="238"/>
      <c r="BE343" s="238"/>
      <c r="BF343" s="238"/>
      <c r="BG343" s="238"/>
      <c r="BH343" s="238"/>
      <c r="BI343" s="238"/>
      <c r="BJ343" s="239"/>
    </row>
    <row r="344" spans="2:62" ht="39.75" customHeight="1">
      <c r="B344" s="133" t="s">
        <v>34</v>
      </c>
      <c r="C344" s="135"/>
      <c r="D344" s="202" t="s">
        <v>367</v>
      </c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62"/>
      <c r="AW344" s="263"/>
      <c r="AX344" s="263"/>
      <c r="AY344" s="263"/>
      <c r="AZ344" s="263"/>
      <c r="BA344" s="263"/>
      <c r="BB344" s="238" t="s">
        <v>81</v>
      </c>
      <c r="BC344" s="238"/>
      <c r="BD344" s="238"/>
      <c r="BE344" s="238"/>
      <c r="BF344" s="238"/>
      <c r="BG344" s="238"/>
      <c r="BH344" s="238"/>
      <c r="BI344" s="238"/>
      <c r="BJ344" s="239"/>
    </row>
    <row r="345" spans="2:62" ht="34.5" customHeight="1">
      <c r="B345" s="151" t="s">
        <v>35</v>
      </c>
      <c r="C345" s="151"/>
      <c r="D345" s="286" t="s">
        <v>294</v>
      </c>
      <c r="E345" s="287"/>
      <c r="F345" s="287"/>
      <c r="G345" s="287"/>
      <c r="H345" s="287"/>
      <c r="I345" s="287"/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  <c r="AA345" s="287"/>
      <c r="AB345" s="287"/>
      <c r="AC345" s="287"/>
      <c r="AD345" s="287"/>
      <c r="AE345" s="287"/>
      <c r="AF345" s="287"/>
      <c r="AG345" s="287"/>
      <c r="AH345" s="287"/>
      <c r="AI345" s="287"/>
      <c r="AJ345" s="287"/>
      <c r="AK345" s="287"/>
      <c r="AL345" s="287"/>
      <c r="AM345" s="287"/>
      <c r="AN345" s="287"/>
      <c r="AO345" s="287"/>
      <c r="AP345" s="287"/>
      <c r="AQ345" s="287"/>
      <c r="AR345" s="287"/>
      <c r="AS345" s="287"/>
      <c r="AT345" s="287"/>
      <c r="AU345" s="288"/>
      <c r="AV345" s="290"/>
      <c r="AW345" s="291"/>
      <c r="AX345" s="291"/>
      <c r="AY345" s="291"/>
      <c r="AZ345" s="291"/>
      <c r="BA345" s="291"/>
      <c r="BB345" s="291"/>
      <c r="BC345" s="291"/>
      <c r="BD345" s="291"/>
      <c r="BE345" s="291"/>
      <c r="BF345" s="291"/>
      <c r="BG345" s="291"/>
      <c r="BH345" s="291"/>
      <c r="BI345" s="328" t="s">
        <v>74</v>
      </c>
      <c r="BJ345" s="329"/>
    </row>
    <row r="346" spans="2:62" ht="24.75" customHeight="1">
      <c r="B346" s="151" t="s">
        <v>75</v>
      </c>
      <c r="C346" s="151"/>
      <c r="D346" s="289" t="s">
        <v>400</v>
      </c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  <c r="AA346" s="289"/>
      <c r="AB346" s="289"/>
      <c r="AC346" s="289"/>
      <c r="AD346" s="289"/>
      <c r="AE346" s="289"/>
      <c r="AF346" s="289"/>
      <c r="AG346" s="289"/>
      <c r="AH346" s="289"/>
      <c r="AI346" s="289"/>
      <c r="AJ346" s="289"/>
      <c r="AK346" s="289"/>
      <c r="AL346" s="289"/>
      <c r="AM346" s="289"/>
      <c r="AN346" s="289"/>
      <c r="AO346" s="289"/>
      <c r="AP346" s="289"/>
      <c r="AQ346" s="289"/>
      <c r="AR346" s="289"/>
      <c r="AS346" s="289"/>
      <c r="AT346" s="289"/>
      <c r="AU346" s="289"/>
      <c r="AV346" s="290"/>
      <c r="AW346" s="292"/>
      <c r="AX346" s="292"/>
      <c r="AY346" s="292"/>
      <c r="AZ346" s="292"/>
      <c r="BA346" s="292"/>
      <c r="BB346" s="292"/>
      <c r="BC346" s="292"/>
      <c r="BD346" s="292"/>
      <c r="BE346" s="292"/>
      <c r="BF346" s="292"/>
      <c r="BG346" s="292"/>
      <c r="BH346" s="292"/>
      <c r="BI346" s="293" t="s">
        <v>74</v>
      </c>
      <c r="BJ346" s="322"/>
    </row>
    <row r="347" spans="2:62" ht="24.75" customHeight="1">
      <c r="B347" s="151" t="s">
        <v>147</v>
      </c>
      <c r="C347" s="151"/>
      <c r="D347" s="289" t="s">
        <v>153</v>
      </c>
      <c r="E347" s="289"/>
      <c r="F347" s="289"/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  <c r="X347" s="289"/>
      <c r="Y347" s="289"/>
      <c r="Z347" s="289"/>
      <c r="AA347" s="289"/>
      <c r="AB347" s="289"/>
      <c r="AC347" s="289"/>
      <c r="AD347" s="289"/>
      <c r="AE347" s="289"/>
      <c r="AF347" s="289"/>
      <c r="AG347" s="289"/>
      <c r="AH347" s="289"/>
      <c r="AI347" s="289"/>
      <c r="AJ347" s="289"/>
      <c r="AK347" s="289"/>
      <c r="AL347" s="289"/>
      <c r="AM347" s="289"/>
      <c r="AN347" s="289"/>
      <c r="AO347" s="289"/>
      <c r="AP347" s="289"/>
      <c r="AQ347" s="289"/>
      <c r="AR347" s="289"/>
      <c r="AS347" s="289"/>
      <c r="AT347" s="289"/>
      <c r="AU347" s="289"/>
      <c r="AV347" s="290"/>
      <c r="AW347" s="291"/>
      <c r="AX347" s="291"/>
      <c r="AY347" s="291"/>
      <c r="AZ347" s="291"/>
      <c r="BA347" s="291"/>
      <c r="BB347" s="291"/>
      <c r="BC347" s="291"/>
      <c r="BD347" s="291"/>
      <c r="BE347" s="291"/>
      <c r="BF347" s="291"/>
      <c r="BG347" s="291"/>
      <c r="BH347" s="291"/>
      <c r="BI347" s="293" t="s">
        <v>156</v>
      </c>
      <c r="BJ347" s="294"/>
    </row>
    <row r="348" spans="2:62" ht="24.75" customHeight="1">
      <c r="B348" s="151" t="s">
        <v>148</v>
      </c>
      <c r="C348" s="151"/>
      <c r="D348" s="289" t="s">
        <v>252</v>
      </c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  <c r="AC348" s="289"/>
      <c r="AD348" s="289"/>
      <c r="AE348" s="289"/>
      <c r="AF348" s="289"/>
      <c r="AG348" s="289"/>
      <c r="AH348" s="289"/>
      <c r="AI348" s="289"/>
      <c r="AJ348" s="289"/>
      <c r="AK348" s="289"/>
      <c r="AL348" s="289"/>
      <c r="AM348" s="289"/>
      <c r="AN348" s="289"/>
      <c r="AO348" s="289"/>
      <c r="AP348" s="289"/>
      <c r="AQ348" s="289"/>
      <c r="AR348" s="289"/>
      <c r="AS348" s="289"/>
      <c r="AT348" s="289"/>
      <c r="AU348" s="289"/>
      <c r="AV348" s="290"/>
      <c r="AW348" s="291"/>
      <c r="AX348" s="291"/>
      <c r="AY348" s="291"/>
      <c r="AZ348" s="291"/>
      <c r="BA348" s="291"/>
      <c r="BB348" s="291"/>
      <c r="BC348" s="291"/>
      <c r="BD348" s="291"/>
      <c r="BE348" s="291"/>
      <c r="BF348" s="291"/>
      <c r="BG348" s="291"/>
      <c r="BH348" s="291"/>
      <c r="BI348" s="293" t="s">
        <v>156</v>
      </c>
      <c r="BJ348" s="294"/>
    </row>
    <row r="349" spans="2:62" ht="13.5" customHeight="1">
      <c r="B349" s="151" t="s">
        <v>149</v>
      </c>
      <c r="C349" s="151"/>
      <c r="D349" s="289" t="s">
        <v>295</v>
      </c>
      <c r="E349" s="289"/>
      <c r="F349" s="289"/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  <c r="X349" s="289"/>
      <c r="Y349" s="289"/>
      <c r="Z349" s="289"/>
      <c r="AA349" s="289"/>
      <c r="AB349" s="289"/>
      <c r="AC349" s="289"/>
      <c r="AD349" s="289"/>
      <c r="AE349" s="289"/>
      <c r="AF349" s="289"/>
      <c r="AG349" s="289"/>
      <c r="AH349" s="289"/>
      <c r="AI349" s="289"/>
      <c r="AJ349" s="289"/>
      <c r="AK349" s="289"/>
      <c r="AL349" s="289"/>
      <c r="AM349" s="289"/>
      <c r="AN349" s="289"/>
      <c r="AO349" s="289"/>
      <c r="AP349" s="289"/>
      <c r="AQ349" s="289"/>
      <c r="AR349" s="289"/>
      <c r="AS349" s="289"/>
      <c r="AT349" s="289"/>
      <c r="AU349" s="289"/>
      <c r="AV349" s="290"/>
      <c r="AW349" s="291"/>
      <c r="AX349" s="291"/>
      <c r="AY349" s="291"/>
      <c r="AZ349" s="291"/>
      <c r="BA349" s="291"/>
      <c r="BB349" s="291"/>
      <c r="BC349" s="291"/>
      <c r="BD349" s="291"/>
      <c r="BE349" s="291"/>
      <c r="BF349" s="291"/>
      <c r="BG349" s="291"/>
      <c r="BH349" s="291"/>
      <c r="BI349" s="293" t="s">
        <v>156</v>
      </c>
      <c r="BJ349" s="294"/>
    </row>
    <row r="350" spans="2:62" ht="21.75" customHeight="1">
      <c r="B350" s="151" t="s">
        <v>150</v>
      </c>
      <c r="C350" s="151"/>
      <c r="D350" s="289" t="s">
        <v>368</v>
      </c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  <c r="AT350" s="289"/>
      <c r="AU350" s="289"/>
      <c r="AV350" s="290"/>
      <c r="AW350" s="291"/>
      <c r="AX350" s="291"/>
      <c r="AY350" s="291"/>
      <c r="AZ350" s="291"/>
      <c r="BA350" s="291"/>
      <c r="BB350" s="291"/>
      <c r="BC350" s="291"/>
      <c r="BD350" s="291"/>
      <c r="BE350" s="291"/>
      <c r="BF350" s="291"/>
      <c r="BG350" s="291"/>
      <c r="BH350" s="291"/>
      <c r="BI350" s="293" t="s">
        <v>156</v>
      </c>
      <c r="BJ350" s="294"/>
    </row>
    <row r="351" spans="2:62" ht="24.75" customHeight="1">
      <c r="B351" s="151" t="s">
        <v>151</v>
      </c>
      <c r="C351" s="151"/>
      <c r="D351" s="289" t="s">
        <v>154</v>
      </c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  <c r="AC351" s="289"/>
      <c r="AD351" s="289"/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  <c r="AT351" s="289"/>
      <c r="AU351" s="289"/>
      <c r="AV351" s="290"/>
      <c r="AW351" s="291"/>
      <c r="AX351" s="291"/>
      <c r="AY351" s="291"/>
      <c r="AZ351" s="291"/>
      <c r="BA351" s="291"/>
      <c r="BB351" s="291"/>
      <c r="BC351" s="291"/>
      <c r="BD351" s="291"/>
      <c r="BE351" s="291"/>
      <c r="BF351" s="291"/>
      <c r="BG351" s="291"/>
      <c r="BH351" s="291"/>
      <c r="BI351" s="293" t="s">
        <v>156</v>
      </c>
      <c r="BJ351" s="294"/>
    </row>
    <row r="352" spans="2:62" ht="24.75" customHeight="1">
      <c r="B352" s="151" t="s">
        <v>152</v>
      </c>
      <c r="C352" s="151"/>
      <c r="D352" s="289" t="s">
        <v>155</v>
      </c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  <c r="AT352" s="289"/>
      <c r="AU352" s="289"/>
      <c r="AV352" s="290"/>
      <c r="AW352" s="291"/>
      <c r="AX352" s="291"/>
      <c r="AY352" s="291"/>
      <c r="AZ352" s="291"/>
      <c r="BA352" s="291"/>
      <c r="BB352" s="291"/>
      <c r="BC352" s="291"/>
      <c r="BD352" s="291"/>
      <c r="BE352" s="291"/>
      <c r="BF352" s="291"/>
      <c r="BG352" s="291"/>
      <c r="BH352" s="291"/>
      <c r="BI352" s="293" t="s">
        <v>156</v>
      </c>
      <c r="BJ352" s="294"/>
    </row>
    <row r="354" spans="4:40" ht="12.75">
      <c r="D354" s="178" t="str">
        <f>T(D172)</f>
        <v>Kiskunfélegyháza</v>
      </c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60" t="s">
        <v>71</v>
      </c>
      <c r="Q354" s="178" t="str">
        <f>T(Q172)</f>
        <v>2018</v>
      </c>
      <c r="R354" s="178"/>
      <c r="S354" s="178"/>
      <c r="T354" s="178"/>
      <c r="U354" s="144" t="s">
        <v>37</v>
      </c>
      <c r="V354" s="144"/>
      <c r="W354" s="178" t="str">
        <f>T(W172)</f>
        <v>február</v>
      </c>
      <c r="X354" s="178"/>
      <c r="Y354" s="178"/>
      <c r="Z354" s="178"/>
      <c r="AA354" s="178"/>
      <c r="AB354" s="178"/>
      <c r="AC354" s="178"/>
      <c r="AD354" s="178"/>
      <c r="AE354" s="144" t="s">
        <v>38</v>
      </c>
      <c r="AF354" s="144"/>
      <c r="AG354" s="178" t="str">
        <f>T(AG172)</f>
        <v>06</v>
      </c>
      <c r="AH354" s="178"/>
      <c r="AI354" s="149" t="s">
        <v>67</v>
      </c>
      <c r="AJ354" s="149"/>
      <c r="AM354" s="142" t="s">
        <v>73</v>
      </c>
      <c r="AN354" s="142"/>
    </row>
    <row r="355" spans="8:11" ht="12.75">
      <c r="H355" s="150" t="s">
        <v>80</v>
      </c>
      <c r="I355" s="150"/>
      <c r="J355" s="150"/>
      <c r="K355" s="150"/>
    </row>
    <row r="356" spans="42:59" ht="12.75"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</row>
    <row r="357" ht="12.75">
      <c r="AT357" s="11" t="s">
        <v>72</v>
      </c>
    </row>
    <row r="358" ht="12" customHeight="1"/>
    <row r="359" ht="12" customHeight="1"/>
    <row r="360" ht="12" customHeight="1"/>
    <row r="361" spans="2:61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2"/>
      <c r="BF361" s="2"/>
      <c r="BG361" s="7"/>
      <c r="BH361" s="7"/>
      <c r="BI361" s="7"/>
    </row>
    <row r="362" spans="2:62" ht="12" customHeight="1">
      <c r="B362" s="10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5"/>
      <c r="BF362" s="25"/>
      <c r="BG362" s="27"/>
      <c r="BH362" s="27"/>
      <c r="BI362" s="27"/>
      <c r="BJ362" s="10"/>
    </row>
    <row r="363" spans="2:62" ht="12" customHeight="1">
      <c r="B363" s="330" t="s">
        <v>208</v>
      </c>
      <c r="C363" s="331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  <c r="AX363" s="331"/>
      <c r="AY363" s="331"/>
      <c r="AZ363" s="331"/>
      <c r="BA363" s="331"/>
      <c r="BB363" s="331"/>
      <c r="BC363" s="331"/>
      <c r="BD363" s="331"/>
      <c r="BE363" s="331"/>
      <c r="BF363" s="331"/>
      <c r="BG363" s="331"/>
      <c r="BH363" s="331"/>
      <c r="BI363" s="331"/>
      <c r="BJ363" s="171"/>
    </row>
    <row r="364" spans="2:62" ht="12" customHeight="1" thickBot="1">
      <c r="B364" s="330"/>
      <c r="C364" s="331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  <c r="AX364" s="331"/>
      <c r="AY364" s="331"/>
      <c r="AZ364" s="331"/>
      <c r="BA364" s="331"/>
      <c r="BB364" s="331"/>
      <c r="BC364" s="331"/>
      <c r="BD364" s="331"/>
      <c r="BE364" s="331"/>
      <c r="BF364" s="331"/>
      <c r="BG364" s="331"/>
      <c r="BH364" s="331"/>
      <c r="BI364" s="331"/>
      <c r="BJ364" s="171"/>
    </row>
    <row r="365" spans="2:62" ht="13.5" customHeight="1" thickBot="1">
      <c r="B365" s="12"/>
      <c r="C365" s="59">
        <v>2</v>
      </c>
      <c r="D365" s="59">
        <v>0</v>
      </c>
      <c r="E365" s="59">
        <v>1</v>
      </c>
      <c r="F365" s="59">
        <v>7</v>
      </c>
      <c r="G365" s="144" t="s">
        <v>257</v>
      </c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4"/>
      <c r="BJ365" s="197"/>
    </row>
    <row r="366" spans="2:62" ht="13.5" customHeight="1">
      <c r="B366" s="334" t="s">
        <v>242</v>
      </c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23"/>
      <c r="AL366" s="223"/>
      <c r="AM366" s="223"/>
      <c r="AN366" s="223"/>
      <c r="AO366" s="223"/>
      <c r="AP366" s="223"/>
      <c r="AQ366" s="223"/>
      <c r="AR366" s="223"/>
      <c r="AS366" s="223"/>
      <c r="AT366" s="223"/>
      <c r="AU366" s="223"/>
      <c r="AV366" s="223"/>
      <c r="AW366" s="223"/>
      <c r="AX366" s="223"/>
      <c r="AY366" s="223"/>
      <c r="AZ366" s="223"/>
      <c r="BA366" s="223"/>
      <c r="BB366" s="223"/>
      <c r="BC366" s="223"/>
      <c r="BD366" s="223"/>
      <c r="BE366" s="223"/>
      <c r="BF366" s="223"/>
      <c r="BG366" s="223"/>
      <c r="BH366" s="223"/>
      <c r="BI366" s="223"/>
      <c r="BJ366" s="171"/>
    </row>
    <row r="367" spans="2:62" ht="3.75" customHeight="1">
      <c r="B367" s="10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14"/>
    </row>
    <row r="368" spans="2:62" ht="9.75" customHeight="1">
      <c r="B368" s="327" t="s">
        <v>207</v>
      </c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306"/>
      <c r="AQ368" s="306"/>
      <c r="AR368" s="306"/>
      <c r="AS368" s="306"/>
      <c r="AT368" s="306"/>
      <c r="AU368" s="306"/>
      <c r="AV368" s="306"/>
      <c r="AW368" s="306"/>
      <c r="AX368" s="306"/>
      <c r="AY368" s="306"/>
      <c r="AZ368" s="306"/>
      <c r="BA368" s="306"/>
      <c r="BB368" s="306"/>
      <c r="BC368" s="306"/>
      <c r="BD368" s="306"/>
      <c r="BE368" s="306"/>
      <c r="BF368" s="306"/>
      <c r="BG368" s="306"/>
      <c r="BH368" s="306"/>
      <c r="BI368" s="306"/>
      <c r="BJ368" s="171"/>
    </row>
    <row r="369" spans="2:62" ht="9.75" customHeight="1">
      <c r="B369" s="327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306"/>
      <c r="AQ369" s="306"/>
      <c r="AR369" s="306"/>
      <c r="AS369" s="306"/>
      <c r="AT369" s="306"/>
      <c r="AU369" s="306"/>
      <c r="AV369" s="306"/>
      <c r="AW369" s="306"/>
      <c r="AX369" s="306"/>
      <c r="AY369" s="306"/>
      <c r="AZ369" s="306"/>
      <c r="BA369" s="306"/>
      <c r="BB369" s="306"/>
      <c r="BC369" s="306"/>
      <c r="BD369" s="306"/>
      <c r="BE369" s="306"/>
      <c r="BF369" s="306"/>
      <c r="BG369" s="306"/>
      <c r="BH369" s="306"/>
      <c r="BI369" s="306"/>
      <c r="BJ369" s="171"/>
    </row>
    <row r="370" spans="2:62" ht="12" customHeight="1">
      <c r="B370" s="26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62"/>
    </row>
    <row r="371" spans="2:61" ht="12" customHeight="1"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</row>
    <row r="372" spans="2:61" ht="12" customHeight="1"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</row>
    <row r="373" spans="2:62" ht="12" customHeight="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0"/>
    </row>
    <row r="374" spans="2:62" ht="13.5" customHeight="1">
      <c r="B374" s="196" t="s">
        <v>49</v>
      </c>
      <c r="C374" s="204"/>
      <c r="D374" s="159" t="s">
        <v>78</v>
      </c>
      <c r="E374" s="159"/>
      <c r="F374" s="159"/>
      <c r="G374" s="159"/>
      <c r="H374" s="159"/>
      <c r="I374" s="159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7"/>
      <c r="BJ374" s="14"/>
    </row>
    <row r="375" spans="2:62" ht="13.5" customHeight="1">
      <c r="B375" s="20"/>
      <c r="C375" s="19"/>
      <c r="D375" s="21"/>
      <c r="E375" s="21"/>
      <c r="F375" s="21"/>
      <c r="G375" s="21"/>
      <c r="H375" s="21"/>
      <c r="I375" s="21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7"/>
      <c r="BJ375" s="14"/>
    </row>
    <row r="376" spans="2:62" ht="12" customHeight="1">
      <c r="B376" s="12"/>
      <c r="C376" s="13"/>
      <c r="D376" s="149" t="s">
        <v>94</v>
      </c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32"/>
      <c r="V376" s="333"/>
      <c r="W376" s="333"/>
      <c r="X376" s="333"/>
      <c r="Y376" s="333"/>
      <c r="Z376" s="333"/>
      <c r="AA376" s="333"/>
      <c r="AB376" s="333"/>
      <c r="AC376" s="333"/>
      <c r="AD376" s="333"/>
      <c r="AE376" s="333"/>
      <c r="AF376" s="333"/>
      <c r="AG376" s="333"/>
      <c r="AH376" s="333"/>
      <c r="AI376" s="333"/>
      <c r="AJ376" s="333"/>
      <c r="AK376" s="333"/>
      <c r="AL376" s="333"/>
      <c r="AM376" s="333"/>
      <c r="AN376" s="333"/>
      <c r="AO376" s="333"/>
      <c r="AP376" s="333"/>
      <c r="AQ376" s="333"/>
      <c r="AR376" s="333"/>
      <c r="AS376" s="333"/>
      <c r="AT376" s="333"/>
      <c r="AU376" s="333"/>
      <c r="AV376" s="333"/>
      <c r="AW376" s="333"/>
      <c r="AX376" s="333"/>
      <c r="AY376" s="333"/>
      <c r="AZ376" s="333"/>
      <c r="BA376" s="333"/>
      <c r="BB376" s="333"/>
      <c r="BC376" s="333"/>
      <c r="BD376" s="333"/>
      <c r="BE376" s="333"/>
      <c r="BF376" s="333"/>
      <c r="BG376" s="333"/>
      <c r="BH376" s="333"/>
      <c r="BI376" s="7"/>
      <c r="BJ376" s="14"/>
    </row>
    <row r="377" spans="2:62" ht="12" customHeight="1">
      <c r="B377" s="12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9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7"/>
      <c r="BJ377" s="14"/>
    </row>
    <row r="378" spans="2:62" ht="12" customHeight="1">
      <c r="B378" s="12"/>
      <c r="C378" s="13"/>
      <c r="D378" s="7" t="s">
        <v>99</v>
      </c>
      <c r="E378" s="7"/>
      <c r="F378" s="7"/>
      <c r="G378" s="7"/>
      <c r="H378" s="7"/>
      <c r="I378" s="7"/>
      <c r="J378" s="7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  <c r="AI378" s="182" t="s">
        <v>100</v>
      </c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7"/>
      <c r="BJ378" s="14"/>
    </row>
    <row r="379" spans="2:62" ht="12" customHeight="1">
      <c r="B379" s="1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7"/>
      <c r="BJ379" s="14"/>
    </row>
    <row r="380" spans="2:62" ht="12" customHeight="1">
      <c r="B380" s="12"/>
      <c r="C380" s="13"/>
      <c r="D380" s="149" t="s">
        <v>272</v>
      </c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95"/>
      <c r="AJ380" s="29"/>
      <c r="AK380" s="29"/>
      <c r="AL380" s="29"/>
      <c r="AM380" s="29"/>
      <c r="AN380" s="29"/>
      <c r="AO380" s="29"/>
      <c r="AP380" s="29"/>
      <c r="AQ380" s="29"/>
      <c r="AR380" s="30" t="s">
        <v>40</v>
      </c>
      <c r="AS380" s="29"/>
      <c r="AT380" s="29"/>
      <c r="AU380" s="29"/>
      <c r="AV380" s="29"/>
      <c r="AW380" s="29"/>
      <c r="AX380" s="29"/>
      <c r="AY380" s="29"/>
      <c r="AZ380" s="29"/>
      <c r="BA380" s="30" t="s">
        <v>40</v>
      </c>
      <c r="BB380" s="29"/>
      <c r="BC380" s="29"/>
      <c r="BD380" s="29"/>
      <c r="BE380" s="29"/>
      <c r="BF380" s="29"/>
      <c r="BG380" s="29"/>
      <c r="BH380" s="29"/>
      <c r="BI380" s="29"/>
      <c r="BJ380" s="14"/>
    </row>
    <row r="381" spans="2:62" ht="12" customHeight="1">
      <c r="B381" s="90"/>
      <c r="C381" s="111"/>
      <c r="D381" s="23"/>
      <c r="E381" s="23"/>
      <c r="F381" s="23"/>
      <c r="G381" s="23"/>
      <c r="H381" s="23"/>
      <c r="I381" s="23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62"/>
    </row>
    <row r="382" spans="2:62" ht="12" customHeight="1">
      <c r="B382" s="19"/>
      <c r="C382" s="19"/>
      <c r="D382" s="21"/>
      <c r="E382" s="21"/>
      <c r="F382" s="21"/>
      <c r="G382" s="21"/>
      <c r="H382" s="21"/>
      <c r="I382" s="2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13"/>
    </row>
    <row r="383" spans="2:61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7"/>
    </row>
    <row r="384" spans="2:62" s="13" customFormat="1" ht="12" customHeight="1">
      <c r="B384" s="10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27"/>
      <c r="BJ384" s="10"/>
    </row>
    <row r="385" spans="2:62" s="13" customFormat="1" ht="12" customHeight="1">
      <c r="B385" s="196" t="s">
        <v>50</v>
      </c>
      <c r="C385" s="204"/>
      <c r="D385" s="159" t="s">
        <v>209</v>
      </c>
      <c r="E385" s="159"/>
      <c r="F385" s="159"/>
      <c r="G385" s="159"/>
      <c r="H385" s="159"/>
      <c r="I385" s="159"/>
      <c r="J385" s="149"/>
      <c r="K385" s="149"/>
      <c r="BJ385" s="14"/>
    </row>
    <row r="386" spans="2:62" s="13" customFormat="1" ht="12" customHeight="1">
      <c r="B386" s="12"/>
      <c r="BJ386" s="14"/>
    </row>
    <row r="387" spans="2:62" s="13" customFormat="1" ht="12" customHeight="1">
      <c r="B387" s="12"/>
      <c r="D387" s="179"/>
      <c r="E387" s="187"/>
      <c r="F387" s="144" t="s">
        <v>49</v>
      </c>
      <c r="G387" s="144"/>
      <c r="H387" s="149" t="s">
        <v>289</v>
      </c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"/>
    </row>
    <row r="388" spans="2:62" s="13" customFormat="1" ht="12" customHeight="1">
      <c r="B388" s="12"/>
      <c r="D388" s="28"/>
      <c r="E388" s="28"/>
      <c r="BJ388" s="14"/>
    </row>
    <row r="389" spans="2:62" s="13" customFormat="1" ht="12" customHeight="1">
      <c r="B389" s="12"/>
      <c r="D389" s="179"/>
      <c r="E389" s="187"/>
      <c r="F389" s="144" t="s">
        <v>50</v>
      </c>
      <c r="G389" s="144"/>
      <c r="H389" s="149" t="s">
        <v>210</v>
      </c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52"/>
    </row>
    <row r="390" spans="2:62" s="13" customFormat="1" ht="12" customHeight="1">
      <c r="B390" s="12"/>
      <c r="D390" s="28"/>
      <c r="E390" s="28"/>
      <c r="BJ390" s="14"/>
    </row>
    <row r="391" spans="2:62" s="13" customFormat="1" ht="12" customHeight="1">
      <c r="B391" s="12"/>
      <c r="D391" s="179"/>
      <c r="E391" s="187"/>
      <c r="F391" s="144" t="s">
        <v>51</v>
      </c>
      <c r="G391" s="144"/>
      <c r="H391" s="149" t="s">
        <v>211</v>
      </c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335"/>
      <c r="T391" s="335"/>
      <c r="U391" s="335"/>
      <c r="V391" s="335"/>
      <c r="W391" s="335"/>
      <c r="X391" s="335"/>
      <c r="Y391" s="335"/>
      <c r="Z391" s="335"/>
      <c r="AA391" s="335"/>
      <c r="AB391" s="335"/>
      <c r="AC391" s="336" t="s">
        <v>212</v>
      </c>
      <c r="AD391" s="336"/>
      <c r="AE391" s="336"/>
      <c r="AF391" s="336"/>
      <c r="AG391" s="336"/>
      <c r="AH391" s="336"/>
      <c r="AI391" s="336"/>
      <c r="AJ391" s="336"/>
      <c r="AK391" s="336"/>
      <c r="AL391" s="336"/>
      <c r="AM391" s="336"/>
      <c r="AN391" s="336"/>
      <c r="AO391" s="336"/>
      <c r="AP391" s="336"/>
      <c r="AQ391" s="336"/>
      <c r="AR391" s="336"/>
      <c r="AS391" s="336"/>
      <c r="AT391" s="336"/>
      <c r="AU391" s="336"/>
      <c r="AV391" s="336"/>
      <c r="AW391" s="336"/>
      <c r="AX391" s="336"/>
      <c r="AY391" s="336"/>
      <c r="AZ391" s="336"/>
      <c r="BA391" s="336"/>
      <c r="BB391" s="336"/>
      <c r="BC391" s="336"/>
      <c r="BD391" s="336"/>
      <c r="BE391" s="336"/>
      <c r="BF391" s="336"/>
      <c r="BG391" s="336"/>
      <c r="BH391" s="336"/>
      <c r="BI391" s="336"/>
      <c r="BJ391" s="52"/>
    </row>
    <row r="392" spans="2:62" s="13" customFormat="1" ht="12" customHeight="1">
      <c r="B392" s="12"/>
      <c r="D392" s="28"/>
      <c r="E392" s="28"/>
      <c r="F392" s="45"/>
      <c r="G392" s="45"/>
      <c r="H392" s="7" t="s">
        <v>213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52"/>
    </row>
    <row r="393" spans="2:62" s="13" customFormat="1" ht="12" customHeight="1">
      <c r="B393" s="12"/>
      <c r="D393" s="28"/>
      <c r="E393" s="28"/>
      <c r="BJ393" s="14"/>
    </row>
    <row r="394" spans="2:62" s="13" customFormat="1" ht="12" customHeight="1">
      <c r="B394" s="12"/>
      <c r="D394" s="179"/>
      <c r="E394" s="187"/>
      <c r="F394" s="144" t="s">
        <v>52</v>
      </c>
      <c r="G394" s="144"/>
      <c r="H394" s="149" t="s">
        <v>211</v>
      </c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335"/>
      <c r="T394" s="335"/>
      <c r="U394" s="335"/>
      <c r="V394" s="335"/>
      <c r="W394" s="335"/>
      <c r="X394" s="335"/>
      <c r="Y394" s="335"/>
      <c r="Z394" s="335"/>
      <c r="AA394" s="335"/>
      <c r="AB394" s="335"/>
      <c r="AC394" s="149" t="s">
        <v>214</v>
      </c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335"/>
      <c r="AQ394" s="335"/>
      <c r="AR394" s="335"/>
      <c r="AS394" s="335"/>
      <c r="AT394" s="335"/>
      <c r="AU394" s="335"/>
      <c r="AV394" s="335"/>
      <c r="AW394" s="335"/>
      <c r="AX394" s="335"/>
      <c r="AY394" s="335"/>
      <c r="AZ394" s="336" t="s">
        <v>215</v>
      </c>
      <c r="BA394" s="336"/>
      <c r="BB394" s="336"/>
      <c r="BC394" s="336"/>
      <c r="BD394" s="336"/>
      <c r="BE394" s="336"/>
      <c r="BF394" s="336"/>
      <c r="BG394" s="336"/>
      <c r="BH394" s="336"/>
      <c r="BI394" s="336"/>
      <c r="BJ394" s="52"/>
    </row>
    <row r="395" spans="2:62" s="13" customFormat="1" ht="12" customHeight="1">
      <c r="B395" s="12"/>
      <c r="D395" s="28"/>
      <c r="E395" s="28"/>
      <c r="F395" s="45"/>
      <c r="G395" s="45"/>
      <c r="H395" s="336" t="s">
        <v>216</v>
      </c>
      <c r="I395" s="336"/>
      <c r="J395" s="336"/>
      <c r="K395" s="336"/>
      <c r="L395" s="336"/>
      <c r="M395" s="336"/>
      <c r="N395" s="336"/>
      <c r="O395" s="336"/>
      <c r="P395" s="336"/>
      <c r="Q395" s="336"/>
      <c r="R395" s="336"/>
      <c r="S395" s="336"/>
      <c r="T395" s="336"/>
      <c r="U395" s="336"/>
      <c r="V395" s="336"/>
      <c r="W395" s="336"/>
      <c r="X395" s="336"/>
      <c r="Y395" s="336"/>
      <c r="Z395" s="336"/>
      <c r="AA395" s="336"/>
      <c r="AB395" s="336"/>
      <c r="AC395" s="336"/>
      <c r="AD395" s="336"/>
      <c r="AE395" s="336"/>
      <c r="AF395" s="336"/>
      <c r="AG395" s="336"/>
      <c r="AH395" s="336"/>
      <c r="AI395" s="336"/>
      <c r="AJ395" s="336"/>
      <c r="AK395" s="336"/>
      <c r="AL395" s="336"/>
      <c r="AM395" s="336"/>
      <c r="AN395" s="336"/>
      <c r="AO395" s="336"/>
      <c r="AP395" s="336"/>
      <c r="AQ395" s="336"/>
      <c r="AR395" s="336"/>
      <c r="AS395" s="336"/>
      <c r="AT395" s="336"/>
      <c r="AU395" s="336"/>
      <c r="AV395" s="336"/>
      <c r="AW395" s="336"/>
      <c r="AX395" s="336"/>
      <c r="AY395" s="336"/>
      <c r="AZ395" s="336"/>
      <c r="BA395" s="336"/>
      <c r="BB395" s="336"/>
      <c r="BC395" s="336"/>
      <c r="BD395" s="336"/>
      <c r="BE395" s="336"/>
      <c r="BF395" s="336"/>
      <c r="BG395" s="336"/>
      <c r="BH395" s="336"/>
      <c r="BI395" s="336"/>
      <c r="BJ395" s="52"/>
    </row>
    <row r="396" spans="2:62" s="13" customFormat="1" ht="12" customHeight="1">
      <c r="B396" s="12"/>
      <c r="D396" s="28"/>
      <c r="E396" s="28"/>
      <c r="F396" s="45"/>
      <c r="G396" s="45"/>
      <c r="H396" s="149" t="s">
        <v>217</v>
      </c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7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52"/>
    </row>
    <row r="397" spans="2:62" s="13" customFormat="1" ht="12" customHeight="1">
      <c r="B397" s="12"/>
      <c r="D397" s="28"/>
      <c r="E397" s="28"/>
      <c r="BJ397" s="14"/>
    </row>
    <row r="398" spans="2:62" s="13" customFormat="1" ht="12" customHeight="1">
      <c r="B398" s="12"/>
      <c r="D398" s="28"/>
      <c r="E398" s="28"/>
      <c r="BJ398" s="14"/>
    </row>
    <row r="399" spans="2:62" s="13" customFormat="1" ht="12" customHeight="1">
      <c r="B399" s="12"/>
      <c r="D399" s="179"/>
      <c r="E399" s="187"/>
      <c r="F399" s="144" t="s">
        <v>53</v>
      </c>
      <c r="G399" s="144"/>
      <c r="H399" s="149" t="s">
        <v>211</v>
      </c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335"/>
      <c r="T399" s="335"/>
      <c r="U399" s="335"/>
      <c r="V399" s="335"/>
      <c r="W399" s="335"/>
      <c r="X399" s="335"/>
      <c r="Y399" s="335"/>
      <c r="Z399" s="335"/>
      <c r="AA399" s="335"/>
      <c r="AB399" s="335"/>
      <c r="AC399" s="336" t="s">
        <v>218</v>
      </c>
      <c r="AD399" s="336"/>
      <c r="AE399" s="336"/>
      <c r="AF399" s="336"/>
      <c r="AG399" s="336"/>
      <c r="AH399" s="336"/>
      <c r="AI399" s="336"/>
      <c r="AJ399" s="336"/>
      <c r="AK399" s="336"/>
      <c r="AL399" s="336"/>
      <c r="AM399" s="336"/>
      <c r="AN399" s="336"/>
      <c r="AO399" s="336"/>
      <c r="AP399" s="336"/>
      <c r="AQ399" s="336"/>
      <c r="AR399" s="336"/>
      <c r="AS399" s="336"/>
      <c r="AT399" s="336"/>
      <c r="AU399" s="336"/>
      <c r="AV399" s="336"/>
      <c r="AW399" s="336"/>
      <c r="AX399" s="336"/>
      <c r="AY399" s="336"/>
      <c r="AZ399" s="336"/>
      <c r="BA399" s="336"/>
      <c r="BB399" s="336"/>
      <c r="BC399" s="336"/>
      <c r="BD399" s="336"/>
      <c r="BE399" s="336"/>
      <c r="BF399" s="336"/>
      <c r="BG399" s="336"/>
      <c r="BH399" s="336"/>
      <c r="BI399" s="336"/>
      <c r="BJ399" s="52"/>
    </row>
    <row r="400" spans="2:62" s="13" customFormat="1" ht="12" customHeight="1">
      <c r="B400" s="12"/>
      <c r="D400" s="28"/>
      <c r="E400" s="28"/>
      <c r="H400" s="336" t="s">
        <v>219</v>
      </c>
      <c r="I400" s="336"/>
      <c r="J400" s="336"/>
      <c r="K400" s="336"/>
      <c r="L400" s="336"/>
      <c r="M400" s="336"/>
      <c r="N400" s="336"/>
      <c r="O400" s="336"/>
      <c r="P400" s="336"/>
      <c r="Q400" s="336"/>
      <c r="R400" s="336"/>
      <c r="S400" s="336"/>
      <c r="T400" s="336"/>
      <c r="U400" s="336"/>
      <c r="V400" s="336"/>
      <c r="W400" s="336"/>
      <c r="X400" s="336"/>
      <c r="Y400" s="336"/>
      <c r="Z400" s="336"/>
      <c r="AA400" s="336"/>
      <c r="AB400" s="336"/>
      <c r="AC400" s="336"/>
      <c r="AD400" s="336"/>
      <c r="AE400" s="336"/>
      <c r="AF400" s="336"/>
      <c r="AG400" s="336"/>
      <c r="AH400" s="336"/>
      <c r="AI400" s="336"/>
      <c r="AJ400" s="336"/>
      <c r="AK400" s="336"/>
      <c r="AL400" s="336"/>
      <c r="AM400" s="336"/>
      <c r="AN400" s="336"/>
      <c r="AO400" s="336"/>
      <c r="AP400" s="336"/>
      <c r="AQ400" s="336"/>
      <c r="AR400" s="336"/>
      <c r="AS400" s="336"/>
      <c r="AT400" s="336"/>
      <c r="AU400" s="336"/>
      <c r="AV400" s="336"/>
      <c r="AW400" s="336"/>
      <c r="AX400" s="336"/>
      <c r="AY400" s="336"/>
      <c r="AZ400" s="336"/>
      <c r="BA400" s="336"/>
      <c r="BB400" s="336"/>
      <c r="BC400" s="336"/>
      <c r="BD400" s="336"/>
      <c r="BE400" s="336"/>
      <c r="BF400" s="336"/>
      <c r="BG400" s="336"/>
      <c r="BH400" s="336"/>
      <c r="BI400" s="336"/>
      <c r="BJ400" s="337"/>
    </row>
    <row r="401" spans="2:62" s="13" customFormat="1" ht="12" customHeight="1">
      <c r="B401" s="12"/>
      <c r="D401" s="28"/>
      <c r="E401" s="28"/>
      <c r="H401" s="149" t="s">
        <v>226</v>
      </c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BJ401" s="14"/>
    </row>
    <row r="402" spans="2:62" s="13" customFormat="1" ht="12" customHeight="1">
      <c r="B402" s="12"/>
      <c r="D402" s="28"/>
      <c r="E402" s="28"/>
      <c r="BJ402" s="14"/>
    </row>
    <row r="403" spans="2:62" s="13" customFormat="1" ht="12" customHeight="1">
      <c r="B403" s="12"/>
      <c r="D403" s="179"/>
      <c r="E403" s="187"/>
      <c r="F403" s="144" t="s">
        <v>54</v>
      </c>
      <c r="G403" s="144"/>
      <c r="H403" s="13" t="s">
        <v>220</v>
      </c>
      <c r="BJ403" s="14"/>
    </row>
    <row r="404" spans="2:62" s="13" customFormat="1" ht="12" customHeight="1">
      <c r="B404" s="61"/>
      <c r="C404" s="15"/>
      <c r="D404" s="22"/>
      <c r="E404" s="22"/>
      <c r="F404" s="87"/>
      <c r="G404" s="87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62"/>
    </row>
    <row r="405" spans="4:7" s="13" customFormat="1" ht="12" customHeight="1">
      <c r="D405" s="7"/>
      <c r="E405" s="7"/>
      <c r="F405" s="45"/>
      <c r="G405" s="45"/>
    </row>
    <row r="406" spans="8:43" s="13" customFormat="1" ht="12" customHeight="1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62" ht="12" customHeight="1">
      <c r="B407" s="10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10"/>
    </row>
    <row r="408" spans="2:62" ht="12" customHeight="1">
      <c r="B408" s="196" t="s">
        <v>51</v>
      </c>
      <c r="C408" s="204"/>
      <c r="D408" s="159" t="s">
        <v>221</v>
      </c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  <c r="AA408" s="149"/>
      <c r="AB408" s="149"/>
      <c r="AC408" s="149"/>
      <c r="AD408" s="149"/>
      <c r="AE408" s="149"/>
      <c r="AF408" s="149"/>
      <c r="AG408" s="149"/>
      <c r="AH408" s="149"/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9"/>
      <c r="BG408" s="149"/>
      <c r="BH408" s="149"/>
      <c r="BI408" s="149"/>
      <c r="BJ408" s="171"/>
    </row>
    <row r="409" spans="2:62" ht="12" customHeight="1">
      <c r="B409" s="20"/>
      <c r="C409" s="19"/>
      <c r="D409" s="21"/>
      <c r="E409" s="21"/>
      <c r="F409" s="21"/>
      <c r="G409" s="21"/>
      <c r="H409" s="21"/>
      <c r="I409" s="2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52"/>
    </row>
    <row r="410" spans="2:62" ht="12" customHeight="1">
      <c r="B410" s="24"/>
      <c r="C410" s="45"/>
      <c r="D410" s="247" t="s">
        <v>227</v>
      </c>
      <c r="E410" s="247"/>
      <c r="F410" s="247"/>
      <c r="G410" s="247"/>
      <c r="H410" s="247"/>
      <c r="I410" s="247"/>
      <c r="J410" s="247"/>
      <c r="K410" s="247"/>
      <c r="L410" s="247"/>
      <c r="M410" s="247"/>
      <c r="N410" s="247"/>
      <c r="O410" s="247"/>
      <c r="P410" s="247" t="s">
        <v>222</v>
      </c>
      <c r="Q410" s="247"/>
      <c r="R410" s="247"/>
      <c r="S410" s="247"/>
      <c r="T410" s="247"/>
      <c r="U410" s="247"/>
      <c r="V410" s="247"/>
      <c r="W410" s="247"/>
      <c r="X410" s="247" t="s">
        <v>223</v>
      </c>
      <c r="Y410" s="247"/>
      <c r="Z410" s="247"/>
      <c r="AA410" s="247"/>
      <c r="AB410" s="247"/>
      <c r="AC410" s="247"/>
      <c r="AD410" s="247"/>
      <c r="AE410" s="247"/>
      <c r="AF410" s="247" t="s">
        <v>224</v>
      </c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  <c r="AQ410" s="247"/>
      <c r="AR410" s="247"/>
      <c r="AS410" s="247"/>
      <c r="AT410" s="247"/>
      <c r="AU410" s="247"/>
      <c r="AV410" s="247"/>
      <c r="AW410" s="247"/>
      <c r="AX410" s="247" t="s">
        <v>225</v>
      </c>
      <c r="AY410" s="247"/>
      <c r="AZ410" s="247"/>
      <c r="BA410" s="247"/>
      <c r="BB410" s="247"/>
      <c r="BC410" s="247"/>
      <c r="BD410" s="247"/>
      <c r="BE410" s="247"/>
      <c r="BF410" s="247"/>
      <c r="BG410" s="247"/>
      <c r="BH410" s="247"/>
      <c r="BI410" s="247"/>
      <c r="BJ410" s="247"/>
    </row>
    <row r="411" spans="2:62" ht="12" customHeight="1">
      <c r="B411" s="12"/>
      <c r="C411" s="13"/>
      <c r="D411" s="247"/>
      <c r="E411" s="247"/>
      <c r="F411" s="247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  <c r="T411" s="247"/>
      <c r="U411" s="247"/>
      <c r="V411" s="247"/>
      <c r="W411" s="247"/>
      <c r="X411" s="247"/>
      <c r="Y411" s="247"/>
      <c r="Z411" s="247"/>
      <c r="AA411" s="247"/>
      <c r="AB411" s="247"/>
      <c r="AC411" s="247"/>
      <c r="AD411" s="247"/>
      <c r="AE411" s="247"/>
      <c r="AF411" s="247"/>
      <c r="AG411" s="247"/>
      <c r="AH411" s="247"/>
      <c r="AI411" s="247"/>
      <c r="AJ411" s="247"/>
      <c r="AK411" s="247"/>
      <c r="AL411" s="247"/>
      <c r="AM411" s="247"/>
      <c r="AN411" s="247"/>
      <c r="AO411" s="247"/>
      <c r="AP411" s="247"/>
      <c r="AQ411" s="247"/>
      <c r="AR411" s="247"/>
      <c r="AS411" s="247"/>
      <c r="AT411" s="247"/>
      <c r="AU411" s="247"/>
      <c r="AV411" s="247"/>
      <c r="AW411" s="247"/>
      <c r="AX411" s="247"/>
      <c r="AY411" s="247"/>
      <c r="AZ411" s="247"/>
      <c r="BA411" s="247"/>
      <c r="BB411" s="247"/>
      <c r="BC411" s="247"/>
      <c r="BD411" s="247"/>
      <c r="BE411" s="247"/>
      <c r="BF411" s="247"/>
      <c r="BG411" s="247"/>
      <c r="BH411" s="247"/>
      <c r="BI411" s="247"/>
      <c r="BJ411" s="247"/>
    </row>
    <row r="412" spans="2:62" ht="12" customHeight="1">
      <c r="B412" s="115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14"/>
    </row>
    <row r="413" spans="2:62" ht="12" customHeight="1">
      <c r="B413" s="344" t="s">
        <v>27</v>
      </c>
      <c r="C413" s="345"/>
      <c r="D413" s="338"/>
      <c r="E413" s="339"/>
      <c r="F413" s="339"/>
      <c r="G413" s="339"/>
      <c r="H413" s="339"/>
      <c r="I413" s="339"/>
      <c r="J413" s="339"/>
      <c r="K413" s="339"/>
      <c r="L413" s="339"/>
      <c r="M413" s="339"/>
      <c r="N413" s="339"/>
      <c r="O413" s="340"/>
      <c r="P413" s="338"/>
      <c r="Q413" s="339"/>
      <c r="R413" s="339"/>
      <c r="S413" s="339"/>
      <c r="T413" s="339"/>
      <c r="U413" s="339"/>
      <c r="V413" s="339"/>
      <c r="W413" s="340"/>
      <c r="X413" s="341"/>
      <c r="Y413" s="342"/>
      <c r="Z413" s="342"/>
      <c r="AA413" s="342"/>
      <c r="AB413" s="342"/>
      <c r="AC413" s="342"/>
      <c r="AD413" s="342"/>
      <c r="AE413" s="343"/>
      <c r="AF413" s="338"/>
      <c r="AG413" s="339"/>
      <c r="AH413" s="339"/>
      <c r="AI413" s="339"/>
      <c r="AJ413" s="339"/>
      <c r="AK413" s="339"/>
      <c r="AL413" s="339"/>
      <c r="AM413" s="339"/>
      <c r="AN413" s="339"/>
      <c r="AO413" s="339"/>
      <c r="AP413" s="339"/>
      <c r="AQ413" s="339"/>
      <c r="AR413" s="339"/>
      <c r="AS413" s="339"/>
      <c r="AT413" s="339"/>
      <c r="AU413" s="339"/>
      <c r="AV413" s="339"/>
      <c r="AW413" s="340"/>
      <c r="AX413" s="338"/>
      <c r="AY413" s="339"/>
      <c r="AZ413" s="339"/>
      <c r="BA413" s="339"/>
      <c r="BB413" s="339"/>
      <c r="BC413" s="339"/>
      <c r="BD413" s="339"/>
      <c r="BE413" s="339"/>
      <c r="BF413" s="339"/>
      <c r="BG413" s="339"/>
      <c r="BH413" s="339"/>
      <c r="BI413" s="339"/>
      <c r="BJ413" s="340"/>
    </row>
    <row r="414" spans="2:62" ht="12" customHeight="1">
      <c r="B414" s="116"/>
      <c r="C414" s="117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118"/>
      <c r="Y414" s="118"/>
      <c r="Z414" s="118"/>
      <c r="AA414" s="118"/>
      <c r="AB414" s="118"/>
      <c r="AC414" s="118"/>
      <c r="AD414" s="118"/>
      <c r="AE414" s="118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119"/>
    </row>
    <row r="415" spans="2:62" ht="12" customHeight="1">
      <c r="B415" s="344" t="s">
        <v>28</v>
      </c>
      <c r="C415" s="345"/>
      <c r="D415" s="338"/>
      <c r="E415" s="339"/>
      <c r="F415" s="339"/>
      <c r="G415" s="339"/>
      <c r="H415" s="339"/>
      <c r="I415" s="339"/>
      <c r="J415" s="339"/>
      <c r="K415" s="339"/>
      <c r="L415" s="339"/>
      <c r="M415" s="339"/>
      <c r="N415" s="339"/>
      <c r="O415" s="340"/>
      <c r="P415" s="338"/>
      <c r="Q415" s="339"/>
      <c r="R415" s="339"/>
      <c r="S415" s="339"/>
      <c r="T415" s="339"/>
      <c r="U415" s="339"/>
      <c r="V415" s="339"/>
      <c r="W415" s="340"/>
      <c r="X415" s="341"/>
      <c r="Y415" s="342"/>
      <c r="Z415" s="342"/>
      <c r="AA415" s="342"/>
      <c r="AB415" s="342"/>
      <c r="AC415" s="342"/>
      <c r="AD415" s="342"/>
      <c r="AE415" s="343"/>
      <c r="AF415" s="338"/>
      <c r="AG415" s="339"/>
      <c r="AH415" s="339"/>
      <c r="AI415" s="339"/>
      <c r="AJ415" s="339"/>
      <c r="AK415" s="339"/>
      <c r="AL415" s="339"/>
      <c r="AM415" s="339"/>
      <c r="AN415" s="339"/>
      <c r="AO415" s="339"/>
      <c r="AP415" s="339"/>
      <c r="AQ415" s="339"/>
      <c r="AR415" s="339"/>
      <c r="AS415" s="339"/>
      <c r="AT415" s="339"/>
      <c r="AU415" s="339"/>
      <c r="AV415" s="339"/>
      <c r="AW415" s="340"/>
      <c r="AX415" s="338"/>
      <c r="AY415" s="339"/>
      <c r="AZ415" s="339"/>
      <c r="BA415" s="339"/>
      <c r="BB415" s="339"/>
      <c r="BC415" s="339"/>
      <c r="BD415" s="339"/>
      <c r="BE415" s="339"/>
      <c r="BF415" s="339"/>
      <c r="BG415" s="339"/>
      <c r="BH415" s="339"/>
      <c r="BI415" s="339"/>
      <c r="BJ415" s="340"/>
    </row>
    <row r="416" spans="2:62" ht="12" customHeight="1">
      <c r="B416" s="116"/>
      <c r="C416" s="117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118"/>
      <c r="Y416" s="118"/>
      <c r="Z416" s="118"/>
      <c r="AA416" s="118"/>
      <c r="AB416" s="118"/>
      <c r="AC416" s="118"/>
      <c r="AD416" s="118"/>
      <c r="AE416" s="118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119"/>
    </row>
    <row r="417" spans="2:62" ht="12" customHeight="1">
      <c r="B417" s="344" t="s">
        <v>29</v>
      </c>
      <c r="C417" s="345"/>
      <c r="D417" s="338"/>
      <c r="E417" s="339"/>
      <c r="F417" s="339"/>
      <c r="G417" s="339"/>
      <c r="H417" s="339"/>
      <c r="I417" s="339"/>
      <c r="J417" s="339"/>
      <c r="K417" s="339"/>
      <c r="L417" s="339"/>
      <c r="M417" s="339"/>
      <c r="N417" s="339"/>
      <c r="O417" s="340"/>
      <c r="P417" s="338"/>
      <c r="Q417" s="339"/>
      <c r="R417" s="339"/>
      <c r="S417" s="339"/>
      <c r="T417" s="339"/>
      <c r="U417" s="339"/>
      <c r="V417" s="339"/>
      <c r="W417" s="340"/>
      <c r="X417" s="341"/>
      <c r="Y417" s="342"/>
      <c r="Z417" s="342"/>
      <c r="AA417" s="342"/>
      <c r="AB417" s="342"/>
      <c r="AC417" s="342"/>
      <c r="AD417" s="342"/>
      <c r="AE417" s="343"/>
      <c r="AF417" s="338"/>
      <c r="AG417" s="339"/>
      <c r="AH417" s="339"/>
      <c r="AI417" s="339"/>
      <c r="AJ417" s="339"/>
      <c r="AK417" s="339"/>
      <c r="AL417" s="339"/>
      <c r="AM417" s="339"/>
      <c r="AN417" s="339"/>
      <c r="AO417" s="339"/>
      <c r="AP417" s="339"/>
      <c r="AQ417" s="339"/>
      <c r="AR417" s="339"/>
      <c r="AS417" s="339"/>
      <c r="AT417" s="339"/>
      <c r="AU417" s="339"/>
      <c r="AV417" s="339"/>
      <c r="AW417" s="340"/>
      <c r="AX417" s="338"/>
      <c r="AY417" s="339"/>
      <c r="AZ417" s="339"/>
      <c r="BA417" s="339"/>
      <c r="BB417" s="339"/>
      <c r="BC417" s="339"/>
      <c r="BD417" s="339"/>
      <c r="BE417" s="339"/>
      <c r="BF417" s="339"/>
      <c r="BG417" s="339"/>
      <c r="BH417" s="339"/>
      <c r="BI417" s="339"/>
      <c r="BJ417" s="340"/>
    </row>
    <row r="418" spans="2:62" ht="12" customHeight="1">
      <c r="B418" s="116"/>
      <c r="C418" s="117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118"/>
      <c r="Y418" s="118"/>
      <c r="Z418" s="118"/>
      <c r="AA418" s="118"/>
      <c r="AB418" s="118"/>
      <c r="AC418" s="118"/>
      <c r="AD418" s="118"/>
      <c r="AE418" s="118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119"/>
    </row>
    <row r="419" spans="2:62" ht="12" customHeight="1">
      <c r="B419" s="344" t="s">
        <v>30</v>
      </c>
      <c r="C419" s="345"/>
      <c r="D419" s="338"/>
      <c r="E419" s="339"/>
      <c r="F419" s="339"/>
      <c r="G419" s="339"/>
      <c r="H419" s="339"/>
      <c r="I419" s="339"/>
      <c r="J419" s="339"/>
      <c r="K419" s="339"/>
      <c r="L419" s="339"/>
      <c r="M419" s="339"/>
      <c r="N419" s="339"/>
      <c r="O419" s="340"/>
      <c r="P419" s="338"/>
      <c r="Q419" s="339"/>
      <c r="R419" s="339"/>
      <c r="S419" s="339"/>
      <c r="T419" s="339"/>
      <c r="U419" s="339"/>
      <c r="V419" s="339"/>
      <c r="W419" s="340"/>
      <c r="X419" s="341"/>
      <c r="Y419" s="342"/>
      <c r="Z419" s="342"/>
      <c r="AA419" s="342"/>
      <c r="AB419" s="342"/>
      <c r="AC419" s="342"/>
      <c r="AD419" s="342"/>
      <c r="AE419" s="343"/>
      <c r="AF419" s="338"/>
      <c r="AG419" s="339"/>
      <c r="AH419" s="339"/>
      <c r="AI419" s="339"/>
      <c r="AJ419" s="339"/>
      <c r="AK419" s="339"/>
      <c r="AL419" s="339"/>
      <c r="AM419" s="339"/>
      <c r="AN419" s="339"/>
      <c r="AO419" s="339"/>
      <c r="AP419" s="339"/>
      <c r="AQ419" s="339"/>
      <c r="AR419" s="339"/>
      <c r="AS419" s="339"/>
      <c r="AT419" s="339"/>
      <c r="AU419" s="339"/>
      <c r="AV419" s="339"/>
      <c r="AW419" s="340"/>
      <c r="AX419" s="338"/>
      <c r="AY419" s="339"/>
      <c r="AZ419" s="339"/>
      <c r="BA419" s="339"/>
      <c r="BB419" s="339"/>
      <c r="BC419" s="339"/>
      <c r="BD419" s="339"/>
      <c r="BE419" s="339"/>
      <c r="BF419" s="339"/>
      <c r="BG419" s="339"/>
      <c r="BH419" s="339"/>
      <c r="BI419" s="339"/>
      <c r="BJ419" s="340"/>
    </row>
    <row r="420" spans="2:62" ht="12" customHeight="1">
      <c r="B420" s="116"/>
      <c r="C420" s="117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118"/>
      <c r="Y420" s="118"/>
      <c r="Z420" s="118"/>
      <c r="AA420" s="118"/>
      <c r="AB420" s="118"/>
      <c r="AC420" s="118"/>
      <c r="AD420" s="118"/>
      <c r="AE420" s="118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119"/>
    </row>
    <row r="421" spans="2:62" ht="12" customHeight="1">
      <c r="B421" s="344" t="s">
        <v>31</v>
      </c>
      <c r="C421" s="345"/>
      <c r="D421" s="338"/>
      <c r="E421" s="339"/>
      <c r="F421" s="339"/>
      <c r="G421" s="339"/>
      <c r="H421" s="339"/>
      <c r="I421" s="339"/>
      <c r="J421" s="339"/>
      <c r="K421" s="339"/>
      <c r="L421" s="339"/>
      <c r="M421" s="339"/>
      <c r="N421" s="339"/>
      <c r="O421" s="340"/>
      <c r="P421" s="338"/>
      <c r="Q421" s="339"/>
      <c r="R421" s="339"/>
      <c r="S421" s="339"/>
      <c r="T421" s="339"/>
      <c r="U421" s="339"/>
      <c r="V421" s="339"/>
      <c r="W421" s="340"/>
      <c r="X421" s="341"/>
      <c r="Y421" s="342"/>
      <c r="Z421" s="342"/>
      <c r="AA421" s="342"/>
      <c r="AB421" s="342"/>
      <c r="AC421" s="342"/>
      <c r="AD421" s="342"/>
      <c r="AE421" s="343"/>
      <c r="AF421" s="338"/>
      <c r="AG421" s="339"/>
      <c r="AH421" s="339"/>
      <c r="AI421" s="339"/>
      <c r="AJ421" s="339"/>
      <c r="AK421" s="339"/>
      <c r="AL421" s="339"/>
      <c r="AM421" s="339"/>
      <c r="AN421" s="339"/>
      <c r="AO421" s="339"/>
      <c r="AP421" s="339"/>
      <c r="AQ421" s="339"/>
      <c r="AR421" s="339"/>
      <c r="AS421" s="339"/>
      <c r="AT421" s="339"/>
      <c r="AU421" s="339"/>
      <c r="AV421" s="339"/>
      <c r="AW421" s="340"/>
      <c r="AX421" s="338"/>
      <c r="AY421" s="339"/>
      <c r="AZ421" s="339"/>
      <c r="BA421" s="339"/>
      <c r="BB421" s="339"/>
      <c r="BC421" s="339"/>
      <c r="BD421" s="339"/>
      <c r="BE421" s="339"/>
      <c r="BF421" s="339"/>
      <c r="BG421" s="339"/>
      <c r="BH421" s="339"/>
      <c r="BI421" s="339"/>
      <c r="BJ421" s="340"/>
    </row>
    <row r="422" spans="2:62" ht="12" customHeight="1">
      <c r="B422" s="61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62"/>
    </row>
    <row r="429" spans="2:62" ht="12.75">
      <c r="B429" s="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25"/>
      <c r="BF429" s="27"/>
      <c r="BG429" s="27"/>
      <c r="BH429" s="27"/>
      <c r="BI429" s="27"/>
      <c r="BJ429" s="10"/>
    </row>
    <row r="430" spans="2:62" ht="13.5" thickBot="1">
      <c r="B430" s="196" t="s">
        <v>259</v>
      </c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4"/>
      <c r="BJ430" s="197"/>
    </row>
    <row r="431" spans="2:62" ht="13.5" customHeight="1" thickBot="1">
      <c r="B431" s="12"/>
      <c r="C431" s="59">
        <v>2</v>
      </c>
      <c r="D431" s="59">
        <v>0</v>
      </c>
      <c r="E431" s="59">
        <v>1</v>
      </c>
      <c r="F431" s="59">
        <v>7</v>
      </c>
      <c r="G431" s="144" t="s">
        <v>257</v>
      </c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4"/>
      <c r="BJ431" s="197"/>
    </row>
    <row r="432" spans="2:62" ht="12.75">
      <c r="B432" s="199" t="s">
        <v>242</v>
      </c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4"/>
      <c r="BJ432" s="197"/>
    </row>
    <row r="433" spans="2:62" ht="12.75">
      <c r="B433" s="196" t="s">
        <v>260</v>
      </c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97"/>
    </row>
    <row r="434" spans="2:62" ht="12.75">
      <c r="B434" s="90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91"/>
    </row>
    <row r="436" spans="2:62" ht="12.75">
      <c r="B436" s="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10"/>
    </row>
    <row r="437" spans="2:62" ht="12.75">
      <c r="B437" s="196" t="s">
        <v>49</v>
      </c>
      <c r="C437" s="204"/>
      <c r="D437" s="159" t="s">
        <v>78</v>
      </c>
      <c r="E437" s="159"/>
      <c r="F437" s="159"/>
      <c r="G437" s="159"/>
      <c r="H437" s="159"/>
      <c r="I437" s="159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4"/>
    </row>
    <row r="438" spans="2:62" ht="12.75">
      <c r="B438" s="12"/>
      <c r="C438" s="13"/>
      <c r="D438" s="149" t="s">
        <v>94</v>
      </c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215">
        <f>T(U197)</f>
      </c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  <c r="AI438" s="215"/>
      <c r="AJ438" s="215"/>
      <c r="AK438" s="215"/>
      <c r="AL438" s="215"/>
      <c r="AM438" s="215"/>
      <c r="AN438" s="215"/>
      <c r="AO438" s="215"/>
      <c r="AP438" s="215"/>
      <c r="AQ438" s="215"/>
      <c r="AR438" s="215"/>
      <c r="AS438" s="215"/>
      <c r="AT438" s="215"/>
      <c r="AU438" s="215"/>
      <c r="AV438" s="215"/>
      <c r="AW438" s="215"/>
      <c r="AX438" s="215"/>
      <c r="AY438" s="215"/>
      <c r="AZ438" s="215"/>
      <c r="BA438" s="215"/>
      <c r="BB438" s="215"/>
      <c r="BC438" s="215"/>
      <c r="BD438" s="215"/>
      <c r="BE438" s="215"/>
      <c r="BF438" s="215"/>
      <c r="BG438" s="215"/>
      <c r="BH438" s="215"/>
      <c r="BI438" s="13"/>
      <c r="BJ438" s="14"/>
    </row>
    <row r="439" spans="2:62" ht="9.75" customHeight="1">
      <c r="B439" s="12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3"/>
      <c r="BJ439" s="14"/>
    </row>
    <row r="440" spans="2:62" ht="12.75">
      <c r="B440" s="12"/>
      <c r="C440" s="13"/>
      <c r="D440" s="5" t="s">
        <v>99</v>
      </c>
      <c r="E440" s="5"/>
      <c r="F440" s="5"/>
      <c r="G440" s="5"/>
      <c r="H440" s="5"/>
      <c r="I440" s="5"/>
      <c r="J440" s="5"/>
      <c r="K440" s="219">
        <f>T(K200)</f>
      </c>
      <c r="L440" s="219"/>
      <c r="M440" s="219"/>
      <c r="N440" s="219"/>
      <c r="O440" s="219"/>
      <c r="P440" s="219"/>
      <c r="Q440" s="219"/>
      <c r="R440" s="219"/>
      <c r="S440" s="21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  <c r="AD440" s="219"/>
      <c r="AE440" s="219"/>
      <c r="AF440" s="219"/>
      <c r="AG440" s="219"/>
      <c r="AH440" s="219"/>
      <c r="AI440" s="182" t="s">
        <v>100</v>
      </c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219">
        <f>T(AU200)</f>
      </c>
      <c r="AV440" s="219"/>
      <c r="AW440" s="219"/>
      <c r="AX440" s="219"/>
      <c r="AY440" s="219"/>
      <c r="AZ440" s="219"/>
      <c r="BA440" s="219"/>
      <c r="BB440" s="219"/>
      <c r="BC440" s="219"/>
      <c r="BD440" s="219"/>
      <c r="BE440" s="219"/>
      <c r="BF440" s="219"/>
      <c r="BG440" s="219"/>
      <c r="BH440" s="219"/>
      <c r="BI440" s="13"/>
      <c r="BJ440" s="14"/>
    </row>
    <row r="441" spans="2:62" ht="13.5" customHeight="1">
      <c r="B441" s="61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62"/>
    </row>
    <row r="442" ht="19.5" customHeight="1"/>
    <row r="443" spans="2:62" ht="34.5" customHeight="1">
      <c r="B443" s="361" t="s">
        <v>261</v>
      </c>
      <c r="C443" s="361"/>
      <c r="D443" s="361"/>
      <c r="E443" s="361"/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1" t="s">
        <v>262</v>
      </c>
      <c r="R443" s="361"/>
      <c r="S443" s="361"/>
      <c r="T443" s="361"/>
      <c r="U443" s="361"/>
      <c r="V443" s="361"/>
      <c r="W443" s="361"/>
      <c r="X443" s="361"/>
      <c r="Y443" s="361"/>
      <c r="Z443" s="361"/>
      <c r="AA443" s="361"/>
      <c r="AB443" s="361"/>
      <c r="AC443" s="361"/>
      <c r="AD443" s="361" t="s">
        <v>263</v>
      </c>
      <c r="AE443" s="361"/>
      <c r="AF443" s="361"/>
      <c r="AG443" s="361"/>
      <c r="AH443" s="361"/>
      <c r="AI443" s="361"/>
      <c r="AJ443" s="361"/>
      <c r="AK443" s="361"/>
      <c r="AL443" s="361"/>
      <c r="AM443" s="361"/>
      <c r="AN443" s="361"/>
      <c r="AO443" s="361"/>
      <c r="AP443" s="361"/>
      <c r="AQ443" s="361"/>
      <c r="AR443" s="361"/>
      <c r="AS443" s="361"/>
      <c r="AT443" s="179" t="s">
        <v>264</v>
      </c>
      <c r="AU443" s="230"/>
      <c r="AV443" s="230"/>
      <c r="AW443" s="230"/>
      <c r="AX443" s="230"/>
      <c r="AY443" s="230"/>
      <c r="AZ443" s="230"/>
      <c r="BA443" s="230"/>
      <c r="BB443" s="230"/>
      <c r="BC443" s="230"/>
      <c r="BD443" s="230"/>
      <c r="BE443" s="230"/>
      <c r="BF443" s="230"/>
      <c r="BG443" s="230"/>
      <c r="BH443" s="230"/>
      <c r="BI443" s="230"/>
      <c r="BJ443" s="187"/>
    </row>
    <row r="444" spans="2:62" ht="34.5" customHeight="1"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  <c r="AA444" s="284"/>
      <c r="AB444" s="284"/>
      <c r="AC444" s="284"/>
      <c r="AD444" s="284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168"/>
      <c r="AT444" s="16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8"/>
    </row>
    <row r="487" spans="2:62" ht="9.75" customHeight="1">
      <c r="B487" s="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25"/>
      <c r="BF487" s="27"/>
      <c r="BG487" s="27"/>
      <c r="BH487" s="27"/>
      <c r="BI487" s="27"/>
      <c r="BJ487" s="10"/>
    </row>
    <row r="488" spans="2:62" ht="13.5" thickBot="1">
      <c r="B488" s="196" t="s">
        <v>309</v>
      </c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  <c r="BI488" s="144"/>
      <c r="BJ488" s="197"/>
    </row>
    <row r="489" spans="2:62" ht="13.5" thickBot="1">
      <c r="B489" s="12"/>
      <c r="C489" s="59">
        <v>2</v>
      </c>
      <c r="D489" s="59">
        <v>0</v>
      </c>
      <c r="E489" s="59">
        <v>1</v>
      </c>
      <c r="F489" s="59">
        <v>7</v>
      </c>
      <c r="G489" s="144" t="s">
        <v>257</v>
      </c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  <c r="BI489" s="144"/>
      <c r="BJ489" s="197"/>
    </row>
    <row r="490" spans="2:62" ht="12.75">
      <c r="B490" s="199" t="s">
        <v>242</v>
      </c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  <c r="BI490" s="144"/>
      <c r="BJ490" s="197"/>
    </row>
    <row r="491" spans="2:62" ht="12.75">
      <c r="B491" s="196" t="s">
        <v>385</v>
      </c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BG491" s="173"/>
      <c r="BH491" s="173"/>
      <c r="BI491" s="173"/>
      <c r="BJ491" s="197"/>
    </row>
    <row r="492" spans="2:62" ht="9.75" customHeight="1">
      <c r="B492" s="90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91"/>
    </row>
    <row r="493" ht="15.75" customHeight="1"/>
    <row r="494" spans="2:62" ht="15.75" customHeight="1">
      <c r="B494" s="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10"/>
    </row>
    <row r="495" spans="2:62" ht="15.75" customHeight="1">
      <c r="B495" s="196" t="s">
        <v>49</v>
      </c>
      <c r="C495" s="204"/>
      <c r="D495" s="159" t="s">
        <v>78</v>
      </c>
      <c r="E495" s="159"/>
      <c r="F495" s="159"/>
      <c r="G495" s="159"/>
      <c r="H495" s="159"/>
      <c r="I495" s="159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4"/>
    </row>
    <row r="496" spans="2:62" ht="15.75" customHeight="1">
      <c r="B496" s="12"/>
      <c r="C496" s="13"/>
      <c r="D496" s="149" t="s">
        <v>94</v>
      </c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215">
        <f>T(W353)</f>
      </c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5"/>
      <c r="AT496" s="215"/>
      <c r="AU496" s="215"/>
      <c r="AV496" s="215"/>
      <c r="AW496" s="215"/>
      <c r="AX496" s="215"/>
      <c r="AY496" s="215"/>
      <c r="AZ496" s="215"/>
      <c r="BA496" s="215"/>
      <c r="BB496" s="215"/>
      <c r="BC496" s="215"/>
      <c r="BD496" s="215"/>
      <c r="BE496" s="215"/>
      <c r="BF496" s="215"/>
      <c r="BG496" s="215"/>
      <c r="BH496" s="215"/>
      <c r="BI496" s="13"/>
      <c r="BJ496" s="14"/>
    </row>
    <row r="497" spans="2:62" ht="15.75" customHeight="1">
      <c r="B497" s="12"/>
      <c r="C497" s="13"/>
      <c r="D497" s="7" t="s">
        <v>99</v>
      </c>
      <c r="E497" s="7"/>
      <c r="F497" s="7"/>
      <c r="G497" s="7"/>
      <c r="H497" s="7"/>
      <c r="I497" s="7"/>
      <c r="J497" s="7"/>
      <c r="K497" s="222">
        <f>T(M356)</f>
      </c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182" t="s">
        <v>100</v>
      </c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2"/>
      <c r="AT497" s="182"/>
      <c r="AU497" s="219">
        <f>T(AU356)</f>
      </c>
      <c r="AV497" s="219"/>
      <c r="AW497" s="219"/>
      <c r="AX497" s="219"/>
      <c r="AY497" s="219"/>
      <c r="AZ497" s="219"/>
      <c r="BA497" s="219"/>
      <c r="BB497" s="219"/>
      <c r="BC497" s="219"/>
      <c r="BD497" s="219"/>
      <c r="BE497" s="219"/>
      <c r="BF497" s="219"/>
      <c r="BG497" s="219"/>
      <c r="BH497" s="219"/>
      <c r="BI497" s="13"/>
      <c r="BJ497" s="14"/>
    </row>
    <row r="498" spans="2:62" ht="15.75" customHeight="1">
      <c r="B498" s="61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62"/>
    </row>
    <row r="499" ht="15.75" customHeight="1"/>
    <row r="500" spans="2:62" ht="15.75" customHeight="1">
      <c r="B500" s="165" t="s">
        <v>50</v>
      </c>
      <c r="C500" s="166"/>
      <c r="D500" s="147" t="s">
        <v>79</v>
      </c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216" t="s">
        <v>65</v>
      </c>
      <c r="AZ500" s="217"/>
      <c r="BA500" s="217"/>
      <c r="BB500" s="217"/>
      <c r="BC500" s="217"/>
      <c r="BD500" s="217"/>
      <c r="BE500" s="217"/>
      <c r="BF500" s="217"/>
      <c r="BG500" s="217"/>
      <c r="BH500" s="217"/>
      <c r="BI500" s="217"/>
      <c r="BJ500" s="218"/>
    </row>
    <row r="501" spans="2:62" ht="15.75" customHeight="1">
      <c r="B501" s="36"/>
      <c r="C501" s="36"/>
      <c r="D501" s="42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121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</row>
    <row r="502" spans="2:62" ht="15.75" customHeight="1">
      <c r="B502" s="165" t="s">
        <v>427</v>
      </c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221"/>
    </row>
    <row r="503" spans="2:62" ht="19.5" customHeight="1">
      <c r="B503" s="151" t="s">
        <v>49</v>
      </c>
      <c r="C503" s="151"/>
      <c r="D503" s="151"/>
      <c r="E503" s="151"/>
      <c r="F503" s="202" t="s">
        <v>425</v>
      </c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02"/>
      <c r="AN503" s="220"/>
      <c r="AO503" s="168"/>
      <c r="AP503" s="168"/>
      <c r="AQ503" s="168"/>
      <c r="AR503" s="168"/>
      <c r="AS503" s="168"/>
      <c r="AT503" s="168"/>
      <c r="AU503" s="168"/>
      <c r="AV503" s="168"/>
      <c r="AW503" s="168"/>
      <c r="AX503" s="168"/>
      <c r="AY503" s="213"/>
      <c r="AZ503" s="214"/>
      <c r="BA503" s="214"/>
      <c r="BB503" s="214"/>
      <c r="BC503" s="214"/>
      <c r="BD503" s="214"/>
      <c r="BE503" s="214"/>
      <c r="BF503" s="214"/>
      <c r="BG503" s="214"/>
      <c r="BH503" s="214"/>
      <c r="BI503" s="214"/>
      <c r="BJ503" s="214"/>
    </row>
    <row r="504" spans="2:62" ht="19.5" customHeight="1">
      <c r="B504" s="151" t="s">
        <v>50</v>
      </c>
      <c r="C504" s="151"/>
      <c r="D504" s="151"/>
      <c r="E504" s="151"/>
      <c r="F504" s="202" t="s">
        <v>310</v>
      </c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  <c r="AM504" s="202"/>
      <c r="AN504" s="220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213"/>
      <c r="AZ504" s="214"/>
      <c r="BA504" s="214"/>
      <c r="BB504" s="214"/>
      <c r="BC504" s="214"/>
      <c r="BD504" s="214"/>
      <c r="BE504" s="214"/>
      <c r="BF504" s="214"/>
      <c r="BG504" s="214"/>
      <c r="BH504" s="214"/>
      <c r="BI504" s="214"/>
      <c r="BJ504" s="214"/>
    </row>
    <row r="505" spans="2:62" ht="19.5" customHeight="1">
      <c r="B505" s="151" t="s">
        <v>51</v>
      </c>
      <c r="C505" s="151"/>
      <c r="D505" s="151"/>
      <c r="E505" s="151"/>
      <c r="F505" s="202" t="s">
        <v>311</v>
      </c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/>
      <c r="AF505" s="202"/>
      <c r="AG505" s="202"/>
      <c r="AH505" s="202"/>
      <c r="AI505" s="202"/>
      <c r="AJ505" s="202"/>
      <c r="AK505" s="202"/>
      <c r="AL505" s="202"/>
      <c r="AM505" s="202"/>
      <c r="AN505" s="220"/>
      <c r="AO505" s="168"/>
      <c r="AP505" s="168"/>
      <c r="AQ505" s="168"/>
      <c r="AR505" s="168"/>
      <c r="AS505" s="168"/>
      <c r="AT505" s="168"/>
      <c r="AU505" s="168"/>
      <c r="AV505" s="168"/>
      <c r="AW505" s="168"/>
      <c r="AX505" s="168"/>
      <c r="AY505" s="203"/>
      <c r="AZ505" s="168"/>
      <c r="BA505" s="168"/>
      <c r="BB505" s="168"/>
      <c r="BC505" s="168"/>
      <c r="BD505" s="168"/>
      <c r="BE505" s="168"/>
      <c r="BF505" s="168"/>
      <c r="BG505" s="168"/>
      <c r="BH505" s="168"/>
      <c r="BI505" s="168"/>
      <c r="BJ505" s="168"/>
    </row>
    <row r="506" spans="2:62" ht="19.5" customHeight="1">
      <c r="B506" s="151" t="s">
        <v>52</v>
      </c>
      <c r="C506" s="151"/>
      <c r="D506" s="151"/>
      <c r="E506" s="151"/>
      <c r="F506" s="374" t="s">
        <v>386</v>
      </c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  <c r="X506" s="297"/>
      <c r="Y506" s="297"/>
      <c r="Z506" s="297"/>
      <c r="AA506" s="297"/>
      <c r="AB506" s="297"/>
      <c r="AC506" s="297"/>
      <c r="AD506" s="297"/>
      <c r="AE506" s="297"/>
      <c r="AF506" s="297"/>
      <c r="AG506" s="297"/>
      <c r="AH506" s="297"/>
      <c r="AI506" s="297"/>
      <c r="AJ506" s="297"/>
      <c r="AK506" s="297"/>
      <c r="AL506" s="297"/>
      <c r="AM506" s="29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8"/>
      <c r="AY506" s="139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8"/>
    </row>
    <row r="507" spans="2:62" ht="19.5" customHeight="1">
      <c r="B507" s="151" t="s">
        <v>53</v>
      </c>
      <c r="C507" s="151"/>
      <c r="D507" s="151"/>
      <c r="E507" s="151"/>
      <c r="F507" s="202" t="s">
        <v>321</v>
      </c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20"/>
      <c r="AO507" s="168"/>
      <c r="AP507" s="168"/>
      <c r="AQ507" s="168"/>
      <c r="AR507" s="168"/>
      <c r="AS507" s="168"/>
      <c r="AT507" s="168"/>
      <c r="AU507" s="168"/>
      <c r="AV507" s="168"/>
      <c r="AW507" s="168"/>
      <c r="AX507" s="168"/>
      <c r="AY507" s="139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8"/>
    </row>
    <row r="508" spans="2:62" ht="19.5" customHeight="1">
      <c r="B508" s="151" t="s">
        <v>54</v>
      </c>
      <c r="C508" s="151"/>
      <c r="D508" s="151"/>
      <c r="E508" s="151"/>
      <c r="F508" s="136" t="s">
        <v>411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8"/>
      <c r="AY508" s="139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8"/>
    </row>
    <row r="509" spans="2:62" ht="19.5" customHeight="1">
      <c r="B509" s="151" t="s">
        <v>55</v>
      </c>
      <c r="C509" s="151"/>
      <c r="D509" s="151"/>
      <c r="E509" s="151"/>
      <c r="F509" s="136" t="s">
        <v>312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8"/>
      <c r="AY509" s="139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8"/>
    </row>
    <row r="510" spans="2:62" ht="19.5" customHeight="1">
      <c r="B510" s="151" t="s">
        <v>56</v>
      </c>
      <c r="C510" s="151"/>
      <c r="D510" s="151"/>
      <c r="E510" s="151"/>
      <c r="F510" s="136" t="s">
        <v>472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8"/>
      <c r="AY510" s="139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8"/>
    </row>
    <row r="511" spans="2:62" ht="19.5" customHeight="1">
      <c r="B511" s="151" t="s">
        <v>59</v>
      </c>
      <c r="C511" s="151"/>
      <c r="D511" s="151"/>
      <c r="E511" s="151"/>
      <c r="F511" s="136" t="s">
        <v>335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8"/>
      <c r="AY511" s="139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8"/>
    </row>
    <row r="512" spans="2:62" ht="19.5" customHeight="1">
      <c r="B512" s="151" t="s">
        <v>323</v>
      </c>
      <c r="C512" s="151"/>
      <c r="D512" s="151"/>
      <c r="E512" s="151"/>
      <c r="F512" s="136" t="s">
        <v>334</v>
      </c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8"/>
      <c r="AY512" s="139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8"/>
    </row>
    <row r="513" spans="2:62" ht="25.5" customHeight="1">
      <c r="B513" s="151" t="s">
        <v>324</v>
      </c>
      <c r="C513" s="151"/>
      <c r="D513" s="151"/>
      <c r="E513" s="151"/>
      <c r="F513" s="136" t="s">
        <v>372</v>
      </c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8"/>
      <c r="AY513" s="139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8"/>
    </row>
    <row r="514" spans="2:62" ht="19.5" customHeight="1">
      <c r="B514" s="151" t="s">
        <v>325</v>
      </c>
      <c r="C514" s="151"/>
      <c r="D514" s="151"/>
      <c r="E514" s="151"/>
      <c r="F514" s="136" t="s">
        <v>313</v>
      </c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8"/>
      <c r="AY514" s="139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8"/>
    </row>
    <row r="515" spans="2:62" ht="19.5" customHeight="1">
      <c r="B515" s="151" t="s">
        <v>326</v>
      </c>
      <c r="C515" s="151"/>
      <c r="D515" s="151"/>
      <c r="E515" s="151"/>
      <c r="F515" s="136" t="s">
        <v>336</v>
      </c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8"/>
      <c r="AY515" s="139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8"/>
    </row>
    <row r="516" spans="2:62" ht="25.5" customHeight="1">
      <c r="B516" s="151" t="s">
        <v>327</v>
      </c>
      <c r="C516" s="151"/>
      <c r="D516" s="151"/>
      <c r="E516" s="151"/>
      <c r="F516" s="136" t="s">
        <v>373</v>
      </c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8"/>
      <c r="AY516" s="139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8"/>
    </row>
    <row r="517" spans="2:62" ht="19.5" customHeight="1">
      <c r="B517" s="151" t="s">
        <v>328</v>
      </c>
      <c r="C517" s="151"/>
      <c r="D517" s="151"/>
      <c r="E517" s="151"/>
      <c r="F517" s="136" t="s">
        <v>412</v>
      </c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8"/>
      <c r="AY517" s="139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8"/>
    </row>
    <row r="518" spans="2:62" ht="25.5" customHeight="1">
      <c r="B518" s="151" t="s">
        <v>329</v>
      </c>
      <c r="C518" s="151"/>
      <c r="D518" s="151"/>
      <c r="E518" s="151"/>
      <c r="F518" s="136" t="s">
        <v>387</v>
      </c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8"/>
      <c r="AY518" s="139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8"/>
    </row>
    <row r="519" spans="2:62" ht="19.5" customHeight="1">
      <c r="B519" s="151" t="s">
        <v>330</v>
      </c>
      <c r="C519" s="151"/>
      <c r="D519" s="151"/>
      <c r="E519" s="151"/>
      <c r="F519" s="136" t="s">
        <v>337</v>
      </c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8"/>
      <c r="AY519" s="139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8"/>
    </row>
    <row r="520" spans="2:62" ht="19.5" customHeight="1">
      <c r="B520" s="133" t="s">
        <v>331</v>
      </c>
      <c r="C520" s="137"/>
      <c r="D520" s="137"/>
      <c r="E520" s="138"/>
      <c r="F520" s="136" t="s">
        <v>414</v>
      </c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8"/>
      <c r="AY520" s="139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8"/>
    </row>
    <row r="521" spans="2:62" ht="25.5" customHeight="1">
      <c r="B521" s="151" t="s">
        <v>332</v>
      </c>
      <c r="C521" s="151"/>
      <c r="D521" s="151"/>
      <c r="E521" s="151"/>
      <c r="F521" s="136" t="s">
        <v>413</v>
      </c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8"/>
      <c r="AY521" s="139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8"/>
    </row>
    <row r="522" spans="2:62" ht="25.5" customHeight="1">
      <c r="B522" s="151" t="s">
        <v>415</v>
      </c>
      <c r="C522" s="151"/>
      <c r="D522" s="151"/>
      <c r="E522" s="151"/>
      <c r="F522" s="136" t="s">
        <v>416</v>
      </c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8"/>
      <c r="AY522" s="139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8"/>
    </row>
    <row r="523" spans="2:62" ht="19.5" customHeight="1">
      <c r="B523" s="151" t="s">
        <v>333</v>
      </c>
      <c r="C523" s="151"/>
      <c r="D523" s="151"/>
      <c r="E523" s="151"/>
      <c r="F523" s="136" t="s">
        <v>417</v>
      </c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8"/>
      <c r="AY523" s="139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8"/>
    </row>
    <row r="524" spans="2:62" ht="19.5" customHeight="1">
      <c r="B524" s="151" t="s">
        <v>418</v>
      </c>
      <c r="C524" s="151"/>
      <c r="D524" s="151"/>
      <c r="E524" s="151"/>
      <c r="F524" s="136" t="s">
        <v>77</v>
      </c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8"/>
      <c r="AY524" s="139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8"/>
    </row>
    <row r="525" spans="2:62" ht="25.5" customHeight="1">
      <c r="B525" s="151" t="s">
        <v>338</v>
      </c>
      <c r="C525" s="151"/>
      <c r="D525" s="151"/>
      <c r="E525" s="151"/>
      <c r="F525" s="136" t="s">
        <v>388</v>
      </c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8"/>
      <c r="AY525" s="139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8"/>
    </row>
    <row r="526" spans="2:62" ht="19.5" customHeight="1">
      <c r="B526" s="133"/>
      <c r="C526" s="137"/>
      <c r="D526" s="137"/>
      <c r="E526" s="138"/>
      <c r="F526" s="136" t="s">
        <v>419</v>
      </c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8"/>
      <c r="AY526" s="139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8"/>
    </row>
    <row r="527" spans="2:62" ht="19.5" customHeight="1">
      <c r="B527" s="151"/>
      <c r="C527" s="151"/>
      <c r="D527" s="151"/>
      <c r="E527" s="151"/>
      <c r="F527" s="136" t="s">
        <v>420</v>
      </c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8"/>
      <c r="AY527" s="139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8"/>
    </row>
    <row r="528" spans="2:62" ht="19.5" customHeight="1">
      <c r="B528" s="151"/>
      <c r="C528" s="151"/>
      <c r="D528" s="151"/>
      <c r="E528" s="151"/>
      <c r="F528" s="136" t="s">
        <v>473</v>
      </c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8"/>
      <c r="AY528" s="139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8"/>
    </row>
    <row r="529" spans="2:62" ht="19.5" customHeight="1">
      <c r="B529" s="151"/>
      <c r="C529" s="151"/>
      <c r="D529" s="151"/>
      <c r="E529" s="151"/>
      <c r="F529" s="136" t="s">
        <v>421</v>
      </c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8"/>
      <c r="AY529" s="139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8"/>
    </row>
    <row r="530" spans="2:62" ht="19.5" customHeight="1">
      <c r="B530" s="133" t="s">
        <v>422</v>
      </c>
      <c r="C530" s="134"/>
      <c r="D530" s="134"/>
      <c r="E530" s="135"/>
      <c r="F530" s="136" t="s">
        <v>339</v>
      </c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8"/>
      <c r="AY530" s="139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8"/>
    </row>
    <row r="531" spans="2:62" ht="19.5" customHeight="1">
      <c r="B531" s="133" t="s">
        <v>423</v>
      </c>
      <c r="C531" s="134"/>
      <c r="D531" s="134"/>
      <c r="E531" s="135"/>
      <c r="F531" s="136" t="s">
        <v>424</v>
      </c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8"/>
      <c r="AY531" s="139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8"/>
    </row>
    <row r="532" spans="1:62" ht="19.5" customHeight="1">
      <c r="A532" s="13"/>
      <c r="B532" s="37"/>
      <c r="C532" s="37"/>
      <c r="D532" s="37"/>
      <c r="E532" s="37"/>
      <c r="F532" s="39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122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</row>
    <row r="533" spans="2:62" ht="19.5" customHeight="1">
      <c r="B533" s="145" t="s">
        <v>426</v>
      </c>
      <c r="C533" s="146"/>
      <c r="D533" s="146"/>
      <c r="E533" s="146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  <c r="AX533" s="147"/>
      <c r="AY533" s="147"/>
      <c r="AZ533" s="147"/>
      <c r="BA533" s="147"/>
      <c r="BB533" s="147"/>
      <c r="BC533" s="147"/>
      <c r="BD533" s="147"/>
      <c r="BE533" s="147"/>
      <c r="BF533" s="147"/>
      <c r="BG533" s="147"/>
      <c r="BH533" s="147"/>
      <c r="BI533" s="147"/>
      <c r="BJ533" s="148"/>
    </row>
    <row r="534" spans="2:62" ht="19.5" customHeight="1">
      <c r="B534" s="133" t="s">
        <v>49</v>
      </c>
      <c r="C534" s="134"/>
      <c r="D534" s="134"/>
      <c r="E534" s="135"/>
      <c r="F534" s="202" t="s">
        <v>428</v>
      </c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20"/>
      <c r="AO534" s="168"/>
      <c r="AP534" s="168"/>
      <c r="AQ534" s="168"/>
      <c r="AR534" s="168"/>
      <c r="AS534" s="168"/>
      <c r="AT534" s="168"/>
      <c r="AU534" s="168"/>
      <c r="AV534" s="168"/>
      <c r="AW534" s="168"/>
      <c r="AX534" s="168"/>
      <c r="AY534" s="375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8"/>
    </row>
    <row r="535" spans="2:62" ht="19.5" customHeight="1">
      <c r="B535" s="133" t="s">
        <v>50</v>
      </c>
      <c r="C535" s="134"/>
      <c r="D535" s="134"/>
      <c r="E535" s="135"/>
      <c r="F535" s="136" t="s">
        <v>182</v>
      </c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8"/>
      <c r="AY535" s="139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8"/>
    </row>
    <row r="536" spans="2:62" ht="19.5" customHeight="1">
      <c r="B536" s="133" t="s">
        <v>51</v>
      </c>
      <c r="C536" s="134"/>
      <c r="D536" s="134"/>
      <c r="E536" s="135"/>
      <c r="F536" s="136" t="s">
        <v>429</v>
      </c>
      <c r="G536" s="376"/>
      <c r="H536" s="376"/>
      <c r="I536" s="376"/>
      <c r="J536" s="376"/>
      <c r="K536" s="376"/>
      <c r="L536" s="376"/>
      <c r="M536" s="376"/>
      <c r="N536" s="376"/>
      <c r="O536" s="376"/>
      <c r="P536" s="376"/>
      <c r="Q536" s="376"/>
      <c r="R536" s="376"/>
      <c r="S536" s="376"/>
      <c r="T536" s="376"/>
      <c r="U536" s="376"/>
      <c r="V536" s="376"/>
      <c r="W536" s="376"/>
      <c r="X536" s="376"/>
      <c r="Y536" s="376"/>
      <c r="Z536" s="376"/>
      <c r="AA536" s="376"/>
      <c r="AB536" s="376"/>
      <c r="AC536" s="376"/>
      <c r="AD536" s="376"/>
      <c r="AE536" s="376"/>
      <c r="AF536" s="376"/>
      <c r="AG536" s="376"/>
      <c r="AH536" s="376"/>
      <c r="AI536" s="376"/>
      <c r="AJ536" s="376"/>
      <c r="AK536" s="376"/>
      <c r="AL536" s="376"/>
      <c r="AM536" s="376"/>
      <c r="AN536" s="376"/>
      <c r="AO536" s="376"/>
      <c r="AP536" s="376"/>
      <c r="AQ536" s="376"/>
      <c r="AR536" s="376"/>
      <c r="AS536" s="376"/>
      <c r="AT536" s="376"/>
      <c r="AU536" s="376"/>
      <c r="AV536" s="376"/>
      <c r="AW536" s="376"/>
      <c r="AX536" s="377"/>
      <c r="AY536" s="139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8"/>
    </row>
    <row r="537" spans="2:62" ht="19.5" customHeight="1">
      <c r="B537" s="133" t="s">
        <v>52</v>
      </c>
      <c r="C537" s="134"/>
      <c r="D537" s="134"/>
      <c r="E537" s="135"/>
      <c r="F537" s="136" t="s">
        <v>430</v>
      </c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8"/>
      <c r="AY537" s="139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8"/>
    </row>
    <row r="538" spans="2:62" ht="25.5" customHeight="1">
      <c r="B538" s="133" t="s">
        <v>53</v>
      </c>
      <c r="C538" s="134"/>
      <c r="D538" s="134"/>
      <c r="E538" s="135"/>
      <c r="F538" s="136" t="s">
        <v>340</v>
      </c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8"/>
      <c r="AY538" s="139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8"/>
    </row>
    <row r="539" spans="2:62" ht="25.5" customHeight="1">
      <c r="B539" s="133" t="s">
        <v>54</v>
      </c>
      <c r="C539" s="134"/>
      <c r="D539" s="134"/>
      <c r="E539" s="135"/>
      <c r="F539" s="136" t="s">
        <v>389</v>
      </c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8"/>
      <c r="AY539" s="139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8"/>
    </row>
    <row r="540" spans="2:62" ht="19.5" customHeight="1">
      <c r="B540" s="133" t="s">
        <v>55</v>
      </c>
      <c r="C540" s="134"/>
      <c r="D540" s="134"/>
      <c r="E540" s="135"/>
      <c r="F540" s="136" t="s">
        <v>337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8"/>
      <c r="AY540" s="139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8"/>
    </row>
    <row r="541" spans="2:62" ht="25.5" customHeight="1">
      <c r="B541" s="133" t="s">
        <v>56</v>
      </c>
      <c r="C541" s="134"/>
      <c r="D541" s="134"/>
      <c r="E541" s="135"/>
      <c r="F541" s="136" t="s">
        <v>474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8"/>
      <c r="AY541" s="139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8"/>
    </row>
    <row r="542" spans="2:62" ht="19.5" customHeight="1">
      <c r="B542" s="133" t="s">
        <v>59</v>
      </c>
      <c r="C542" s="134"/>
      <c r="D542" s="134"/>
      <c r="E542" s="135"/>
      <c r="F542" s="136" t="s">
        <v>342</v>
      </c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8"/>
      <c r="AY542" s="139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8"/>
    </row>
    <row r="543" spans="2:62" ht="19.5" customHeight="1">
      <c r="B543" s="133" t="s">
        <v>323</v>
      </c>
      <c r="C543" s="134"/>
      <c r="D543" s="134"/>
      <c r="E543" s="135"/>
      <c r="F543" s="136" t="s">
        <v>343</v>
      </c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8"/>
      <c r="AY543" s="139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8"/>
    </row>
    <row r="544" spans="2:62" ht="19.5" customHeight="1">
      <c r="B544" s="133" t="s">
        <v>324</v>
      </c>
      <c r="C544" s="134"/>
      <c r="D544" s="134"/>
      <c r="E544" s="135"/>
      <c r="F544" s="136" t="s">
        <v>431</v>
      </c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8"/>
      <c r="AY544" s="139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8"/>
    </row>
    <row r="545" spans="2:62" ht="19.5" customHeight="1">
      <c r="B545" s="133" t="s">
        <v>325</v>
      </c>
      <c r="C545" s="134"/>
      <c r="D545" s="134"/>
      <c r="E545" s="135"/>
      <c r="F545" s="136" t="s">
        <v>432</v>
      </c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8"/>
      <c r="AY545" s="139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8"/>
    </row>
    <row r="546" spans="2:62" ht="19.5" customHeight="1">
      <c r="B546" s="133" t="s">
        <v>326</v>
      </c>
      <c r="C546" s="134"/>
      <c r="D546" s="134"/>
      <c r="E546" s="135"/>
      <c r="F546" s="136" t="s">
        <v>433</v>
      </c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8"/>
      <c r="AY546" s="139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8"/>
    </row>
    <row r="547" spans="2:62" ht="19.5" customHeight="1">
      <c r="B547" s="37"/>
      <c r="C547" s="37"/>
      <c r="D547" s="37"/>
      <c r="E547" s="37"/>
      <c r="F547" s="39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122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</row>
    <row r="548" spans="2:62" ht="19.5" customHeight="1">
      <c r="B548" s="145" t="s">
        <v>434</v>
      </c>
      <c r="C548" s="146"/>
      <c r="D548" s="146"/>
      <c r="E548" s="146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  <c r="AU548" s="147"/>
      <c r="AV548" s="147"/>
      <c r="AW548" s="147"/>
      <c r="AX548" s="147"/>
      <c r="AY548" s="147"/>
      <c r="AZ548" s="147"/>
      <c r="BA548" s="147"/>
      <c r="BB548" s="147"/>
      <c r="BC548" s="147"/>
      <c r="BD548" s="147"/>
      <c r="BE548" s="147"/>
      <c r="BF548" s="147"/>
      <c r="BG548" s="147"/>
      <c r="BH548" s="147"/>
      <c r="BI548" s="147"/>
      <c r="BJ548" s="148"/>
    </row>
    <row r="549" spans="2:62" ht="19.5" customHeight="1">
      <c r="B549" s="133" t="s">
        <v>49</v>
      </c>
      <c r="C549" s="134"/>
      <c r="D549" s="134"/>
      <c r="E549" s="135"/>
      <c r="F549" s="202" t="s">
        <v>435</v>
      </c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20"/>
      <c r="AO549" s="168"/>
      <c r="AP549" s="168"/>
      <c r="AQ549" s="168"/>
      <c r="AR549" s="168"/>
      <c r="AS549" s="168"/>
      <c r="AT549" s="168"/>
      <c r="AU549" s="168"/>
      <c r="AV549" s="168"/>
      <c r="AW549" s="168"/>
      <c r="AX549" s="168"/>
      <c r="AY549" s="375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8"/>
    </row>
    <row r="550" spans="2:62" ht="19.5" customHeight="1">
      <c r="B550" s="133" t="s">
        <v>50</v>
      </c>
      <c r="C550" s="134"/>
      <c r="D550" s="134"/>
      <c r="E550" s="135"/>
      <c r="F550" s="136" t="s">
        <v>182</v>
      </c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8"/>
      <c r="AY550" s="139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8"/>
    </row>
    <row r="551" spans="2:62" ht="19.5" customHeight="1">
      <c r="B551" s="133" t="s">
        <v>51</v>
      </c>
      <c r="C551" s="134"/>
      <c r="D551" s="134"/>
      <c r="E551" s="135"/>
      <c r="F551" s="136" t="s">
        <v>429</v>
      </c>
      <c r="G551" s="376"/>
      <c r="H551" s="376"/>
      <c r="I551" s="376"/>
      <c r="J551" s="376"/>
      <c r="K551" s="376"/>
      <c r="L551" s="376"/>
      <c r="M551" s="376"/>
      <c r="N551" s="376"/>
      <c r="O551" s="376"/>
      <c r="P551" s="376"/>
      <c r="Q551" s="376"/>
      <c r="R551" s="376"/>
      <c r="S551" s="376"/>
      <c r="T551" s="376"/>
      <c r="U551" s="376"/>
      <c r="V551" s="376"/>
      <c r="W551" s="376"/>
      <c r="X551" s="376"/>
      <c r="Y551" s="376"/>
      <c r="Z551" s="376"/>
      <c r="AA551" s="376"/>
      <c r="AB551" s="376"/>
      <c r="AC551" s="376"/>
      <c r="AD551" s="376"/>
      <c r="AE551" s="376"/>
      <c r="AF551" s="376"/>
      <c r="AG551" s="376"/>
      <c r="AH551" s="376"/>
      <c r="AI551" s="376"/>
      <c r="AJ551" s="376"/>
      <c r="AK551" s="376"/>
      <c r="AL551" s="376"/>
      <c r="AM551" s="376"/>
      <c r="AN551" s="376"/>
      <c r="AO551" s="376"/>
      <c r="AP551" s="376"/>
      <c r="AQ551" s="376"/>
      <c r="AR551" s="376"/>
      <c r="AS551" s="376"/>
      <c r="AT551" s="376"/>
      <c r="AU551" s="376"/>
      <c r="AV551" s="376"/>
      <c r="AW551" s="376"/>
      <c r="AX551" s="377"/>
      <c r="AY551" s="139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8"/>
    </row>
    <row r="552" spans="2:62" ht="19.5" customHeight="1">
      <c r="B552" s="133" t="s">
        <v>52</v>
      </c>
      <c r="C552" s="134"/>
      <c r="D552" s="134"/>
      <c r="E552" s="135"/>
      <c r="F552" s="136" t="s">
        <v>430</v>
      </c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8"/>
      <c r="AY552" s="139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8"/>
    </row>
    <row r="553" spans="2:62" ht="25.5" customHeight="1">
      <c r="B553" s="133" t="s">
        <v>53</v>
      </c>
      <c r="C553" s="134"/>
      <c r="D553" s="134"/>
      <c r="E553" s="135"/>
      <c r="F553" s="136" t="s">
        <v>340</v>
      </c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8"/>
      <c r="AY553" s="139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8"/>
    </row>
    <row r="554" spans="2:62" ht="25.5" customHeight="1">
      <c r="B554" s="133" t="s">
        <v>54</v>
      </c>
      <c r="C554" s="134"/>
      <c r="D554" s="134"/>
      <c r="E554" s="135"/>
      <c r="F554" s="136" t="s">
        <v>389</v>
      </c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8"/>
      <c r="AY554" s="139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8"/>
    </row>
    <row r="555" spans="2:62" ht="19.5" customHeight="1">
      <c r="B555" s="133" t="s">
        <v>55</v>
      </c>
      <c r="C555" s="134"/>
      <c r="D555" s="134"/>
      <c r="E555" s="135"/>
      <c r="F555" s="136" t="s">
        <v>337</v>
      </c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8"/>
      <c r="AY555" s="139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8"/>
    </row>
    <row r="556" spans="2:62" ht="25.5" customHeight="1">
      <c r="B556" s="133" t="s">
        <v>56</v>
      </c>
      <c r="C556" s="134"/>
      <c r="D556" s="134"/>
      <c r="E556" s="135"/>
      <c r="F556" s="136" t="s">
        <v>474</v>
      </c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8"/>
      <c r="AY556" s="139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8"/>
    </row>
    <row r="557" spans="2:62" ht="19.5" customHeight="1">
      <c r="B557" s="133" t="s">
        <v>59</v>
      </c>
      <c r="C557" s="134"/>
      <c r="D557" s="134"/>
      <c r="E557" s="135"/>
      <c r="F557" s="136" t="s">
        <v>341</v>
      </c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8"/>
      <c r="AY557" s="139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8"/>
    </row>
    <row r="558" spans="2:62" ht="19.5" customHeight="1">
      <c r="B558" s="133" t="s">
        <v>323</v>
      </c>
      <c r="C558" s="134"/>
      <c r="D558" s="134"/>
      <c r="E558" s="135"/>
      <c r="F558" s="136" t="s">
        <v>436</v>
      </c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8"/>
      <c r="AY558" s="139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8"/>
    </row>
    <row r="559" spans="2:62" ht="19.5" customHeight="1">
      <c r="B559" s="133" t="s">
        <v>324</v>
      </c>
      <c r="C559" s="134"/>
      <c r="D559" s="134"/>
      <c r="E559" s="135"/>
      <c r="F559" s="136" t="s">
        <v>342</v>
      </c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8"/>
      <c r="AY559" s="139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8"/>
    </row>
    <row r="560" spans="2:62" ht="19.5" customHeight="1">
      <c r="B560" s="133" t="s">
        <v>325</v>
      </c>
      <c r="C560" s="134"/>
      <c r="D560" s="134"/>
      <c r="E560" s="135"/>
      <c r="F560" s="136" t="s">
        <v>343</v>
      </c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8"/>
      <c r="AY560" s="139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8"/>
    </row>
    <row r="561" spans="2:62" ht="19.5" customHeight="1">
      <c r="B561" s="133" t="s">
        <v>326</v>
      </c>
      <c r="C561" s="134"/>
      <c r="D561" s="134"/>
      <c r="E561" s="135"/>
      <c r="F561" s="136" t="s">
        <v>390</v>
      </c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8"/>
      <c r="AY561" s="139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8"/>
    </row>
    <row r="562" spans="2:62" ht="19.5" customHeight="1">
      <c r="B562" s="133" t="s">
        <v>327</v>
      </c>
      <c r="C562" s="134"/>
      <c r="D562" s="134"/>
      <c r="E562" s="135"/>
      <c r="F562" s="136" t="s">
        <v>432</v>
      </c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8"/>
      <c r="AY562" s="139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8"/>
    </row>
    <row r="563" spans="2:62" ht="19.5" customHeight="1">
      <c r="B563" s="133" t="s">
        <v>328</v>
      </c>
      <c r="C563" s="134"/>
      <c r="D563" s="134"/>
      <c r="E563" s="135"/>
      <c r="F563" s="136" t="s">
        <v>433</v>
      </c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8"/>
      <c r="AY563" s="139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8"/>
    </row>
    <row r="564" spans="2:62" ht="19.5" customHeight="1">
      <c r="B564" s="54"/>
      <c r="C564" s="54"/>
      <c r="D564" s="54"/>
      <c r="E564" s="54"/>
      <c r="F564" s="55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123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</row>
    <row r="565" spans="2:62" ht="19.5" customHeight="1">
      <c r="B565" s="58"/>
      <c r="C565" s="58"/>
      <c r="D565" s="58"/>
      <c r="E565" s="58"/>
      <c r="F565" s="4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101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</row>
    <row r="566" spans="2:62" ht="19.5" customHeight="1">
      <c r="B566" s="58"/>
      <c r="C566" s="58"/>
      <c r="D566" s="58"/>
      <c r="E566" s="58"/>
      <c r="F566" s="4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101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</row>
    <row r="567" spans="2:62" s="13" customFormat="1" ht="19.5" customHeight="1">
      <c r="B567" s="58"/>
      <c r="C567" s="58"/>
      <c r="D567" s="58"/>
      <c r="E567" s="58"/>
      <c r="F567" s="4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101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</row>
    <row r="568" spans="1:62" ht="19.5" customHeight="1">
      <c r="A568" s="13"/>
      <c r="B568" s="56"/>
      <c r="C568" s="56"/>
      <c r="D568" s="56"/>
      <c r="E568" s="56"/>
      <c r="F568" s="57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124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</row>
    <row r="569" spans="2:62" ht="19.5" customHeight="1">
      <c r="B569" s="145" t="s">
        <v>369</v>
      </c>
      <c r="C569" s="146"/>
      <c r="D569" s="146"/>
      <c r="E569" s="146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  <c r="AX569" s="147"/>
      <c r="AY569" s="147"/>
      <c r="AZ569" s="147"/>
      <c r="BA569" s="147"/>
      <c r="BB569" s="147"/>
      <c r="BC569" s="147"/>
      <c r="BD569" s="147"/>
      <c r="BE569" s="147"/>
      <c r="BF569" s="147"/>
      <c r="BG569" s="147"/>
      <c r="BH569" s="147"/>
      <c r="BI569" s="147"/>
      <c r="BJ569" s="148"/>
    </row>
    <row r="570" spans="2:62" ht="19.5" customHeight="1">
      <c r="B570" s="133" t="s">
        <v>49</v>
      </c>
      <c r="C570" s="134"/>
      <c r="D570" s="134"/>
      <c r="E570" s="135"/>
      <c r="F570" s="136" t="s">
        <v>440</v>
      </c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8"/>
      <c r="AY570" s="139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8"/>
    </row>
    <row r="571" spans="2:62" ht="19.5" customHeight="1">
      <c r="B571" s="133" t="s">
        <v>50</v>
      </c>
      <c r="C571" s="134"/>
      <c r="D571" s="134"/>
      <c r="E571" s="135"/>
      <c r="F571" s="136" t="s">
        <v>374</v>
      </c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8"/>
      <c r="AY571" s="139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8"/>
    </row>
    <row r="572" spans="2:62" ht="25.5" customHeight="1">
      <c r="B572" s="133" t="s">
        <v>51</v>
      </c>
      <c r="C572" s="134"/>
      <c r="D572" s="134"/>
      <c r="E572" s="135"/>
      <c r="F572" s="136" t="s">
        <v>475</v>
      </c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8"/>
      <c r="AY572" s="139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8"/>
    </row>
    <row r="573" spans="2:62" ht="25.5" customHeight="1">
      <c r="B573" s="133" t="s">
        <v>52</v>
      </c>
      <c r="C573" s="134"/>
      <c r="D573" s="134"/>
      <c r="E573" s="135"/>
      <c r="F573" s="136" t="s">
        <v>437</v>
      </c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8"/>
      <c r="AY573" s="139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8"/>
    </row>
    <row r="574" spans="2:62" ht="25.5" customHeight="1">
      <c r="B574" s="133" t="s">
        <v>53</v>
      </c>
      <c r="C574" s="134"/>
      <c r="D574" s="134"/>
      <c r="E574" s="135"/>
      <c r="F574" s="136" t="s">
        <v>438</v>
      </c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8"/>
      <c r="AY574" s="139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8"/>
    </row>
    <row r="575" spans="2:62" ht="25.5" customHeight="1">
      <c r="B575" s="133" t="s">
        <v>54</v>
      </c>
      <c r="C575" s="134"/>
      <c r="D575" s="134"/>
      <c r="E575" s="135"/>
      <c r="F575" s="136" t="s">
        <v>439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8"/>
      <c r="AY575" s="139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8"/>
    </row>
    <row r="576" spans="2:62" ht="25.5" customHeight="1">
      <c r="B576" s="133" t="s">
        <v>55</v>
      </c>
      <c r="C576" s="134"/>
      <c r="D576" s="134"/>
      <c r="E576" s="135"/>
      <c r="F576" s="136" t="s">
        <v>441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8"/>
      <c r="AY576" s="139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8"/>
    </row>
    <row r="577" spans="2:62" ht="25.5" customHeight="1">
      <c r="B577" s="133" t="s">
        <v>56</v>
      </c>
      <c r="C577" s="134"/>
      <c r="D577" s="134"/>
      <c r="E577" s="135"/>
      <c r="F577" s="136" t="s">
        <v>476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8"/>
      <c r="AY577" s="139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8"/>
    </row>
    <row r="578" spans="2:62" ht="39" customHeight="1">
      <c r="B578" s="133" t="s">
        <v>59</v>
      </c>
      <c r="C578" s="134"/>
      <c r="D578" s="134"/>
      <c r="E578" s="135"/>
      <c r="F578" s="136" t="s">
        <v>477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8"/>
      <c r="AY578" s="139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8"/>
    </row>
    <row r="579" spans="2:62" ht="25.5" customHeight="1">
      <c r="B579" s="133" t="s">
        <v>323</v>
      </c>
      <c r="C579" s="134"/>
      <c r="D579" s="134"/>
      <c r="E579" s="135"/>
      <c r="F579" s="136" t="s">
        <v>478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8"/>
      <c r="AY579" s="139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8"/>
    </row>
    <row r="580" spans="2:62" ht="19.5" customHeight="1">
      <c r="B580" s="133" t="s">
        <v>324</v>
      </c>
      <c r="C580" s="134"/>
      <c r="D580" s="134"/>
      <c r="E580" s="135"/>
      <c r="F580" s="136" t="s">
        <v>442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8"/>
      <c r="AY580" s="139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8"/>
    </row>
    <row r="581" spans="2:62" ht="25.5" customHeight="1">
      <c r="B581" s="133" t="s">
        <v>325</v>
      </c>
      <c r="C581" s="134"/>
      <c r="D581" s="134"/>
      <c r="E581" s="135"/>
      <c r="F581" s="136" t="s">
        <v>443</v>
      </c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8"/>
      <c r="AY581" s="139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8"/>
    </row>
    <row r="582" spans="1:62" ht="19.5" customHeight="1">
      <c r="A582" s="13"/>
      <c r="B582" s="37"/>
      <c r="C582" s="37"/>
      <c r="D582" s="37"/>
      <c r="E582" s="37"/>
      <c r="F582" s="39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122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</row>
    <row r="583" spans="2:62" ht="19.5" customHeight="1">
      <c r="B583" s="145" t="s">
        <v>370</v>
      </c>
      <c r="C583" s="146"/>
      <c r="D583" s="146"/>
      <c r="E583" s="146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  <c r="BI583" s="147"/>
      <c r="BJ583" s="148"/>
    </row>
    <row r="584" spans="2:62" ht="19.5" customHeight="1">
      <c r="B584" s="133" t="s">
        <v>49</v>
      </c>
      <c r="C584" s="134"/>
      <c r="D584" s="134"/>
      <c r="E584" s="135"/>
      <c r="F584" s="136" t="s">
        <v>391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8"/>
      <c r="AY584" s="139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8"/>
    </row>
    <row r="585" spans="2:62" ht="39" customHeight="1">
      <c r="B585" s="133" t="s">
        <v>50</v>
      </c>
      <c r="C585" s="134"/>
      <c r="D585" s="134"/>
      <c r="E585" s="135"/>
      <c r="F585" s="136" t="s">
        <v>479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8"/>
      <c r="AY585" s="139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8"/>
    </row>
    <row r="586" spans="2:62" ht="25.5" customHeight="1">
      <c r="B586" s="133" t="s">
        <v>51</v>
      </c>
      <c r="C586" s="134"/>
      <c r="D586" s="134"/>
      <c r="E586" s="135"/>
      <c r="F586" s="136" t="s">
        <v>444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8"/>
      <c r="AY586" s="139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8"/>
    </row>
    <row r="587" spans="2:62" ht="51.75" customHeight="1">
      <c r="B587" s="133" t="s">
        <v>52</v>
      </c>
      <c r="C587" s="134"/>
      <c r="D587" s="134"/>
      <c r="E587" s="135"/>
      <c r="F587" s="136" t="s">
        <v>480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8"/>
      <c r="AY587" s="139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8"/>
    </row>
    <row r="588" spans="2:62" ht="25.5" customHeight="1">
      <c r="B588" s="133" t="s">
        <v>53</v>
      </c>
      <c r="C588" s="134"/>
      <c r="D588" s="134"/>
      <c r="E588" s="135"/>
      <c r="F588" s="136" t="s">
        <v>445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8"/>
      <c r="AY588" s="139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8"/>
    </row>
    <row r="589" spans="2:62" ht="19.5" customHeight="1">
      <c r="B589" s="133" t="s">
        <v>54</v>
      </c>
      <c r="C589" s="134"/>
      <c r="D589" s="134"/>
      <c r="E589" s="135"/>
      <c r="F589" s="136" t="s">
        <v>446</v>
      </c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8"/>
      <c r="AY589" s="139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8"/>
    </row>
    <row r="590" spans="2:62" ht="19.5" customHeight="1">
      <c r="B590" s="133" t="s">
        <v>55</v>
      </c>
      <c r="C590" s="134"/>
      <c r="D590" s="134"/>
      <c r="E590" s="135"/>
      <c r="F590" s="136" t="s">
        <v>447</v>
      </c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8"/>
      <c r="AY590" s="139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8"/>
    </row>
    <row r="591" spans="2:62" ht="19.5" customHeight="1">
      <c r="B591" s="133" t="s">
        <v>56</v>
      </c>
      <c r="C591" s="134"/>
      <c r="D591" s="134"/>
      <c r="E591" s="135"/>
      <c r="F591" s="136" t="s">
        <v>448</v>
      </c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8"/>
      <c r="AY591" s="139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8"/>
    </row>
    <row r="592" spans="2:62" ht="19.5" customHeight="1">
      <c r="B592" s="37"/>
      <c r="C592" s="37"/>
      <c r="D592" s="37"/>
      <c r="E592" s="37"/>
      <c r="F592" s="39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122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</row>
    <row r="593" spans="2:62" ht="19.5" customHeight="1">
      <c r="B593" s="145" t="s">
        <v>371</v>
      </c>
      <c r="C593" s="146"/>
      <c r="D593" s="146"/>
      <c r="E593" s="146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  <c r="AQ593" s="147"/>
      <c r="AR593" s="147"/>
      <c r="AS593" s="147"/>
      <c r="AT593" s="147"/>
      <c r="AU593" s="147"/>
      <c r="AV593" s="147"/>
      <c r="AW593" s="147"/>
      <c r="AX593" s="147"/>
      <c r="AY593" s="147"/>
      <c r="AZ593" s="147"/>
      <c r="BA593" s="147"/>
      <c r="BB593" s="147"/>
      <c r="BC593" s="147"/>
      <c r="BD593" s="147"/>
      <c r="BE593" s="147"/>
      <c r="BF593" s="147"/>
      <c r="BG593" s="147"/>
      <c r="BH593" s="147"/>
      <c r="BI593" s="147"/>
      <c r="BJ593" s="148"/>
    </row>
    <row r="594" spans="2:62" ht="19.5" customHeight="1">
      <c r="B594" s="133" t="s">
        <v>49</v>
      </c>
      <c r="C594" s="134"/>
      <c r="D594" s="134"/>
      <c r="E594" s="135"/>
      <c r="F594" s="136" t="s">
        <v>392</v>
      </c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8"/>
      <c r="AY594" s="139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8"/>
    </row>
    <row r="595" spans="2:62" ht="25.5" customHeight="1">
      <c r="B595" s="133" t="s">
        <v>50</v>
      </c>
      <c r="C595" s="134"/>
      <c r="D595" s="134"/>
      <c r="E595" s="135"/>
      <c r="F595" s="136" t="s">
        <v>344</v>
      </c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8"/>
      <c r="AY595" s="139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8"/>
    </row>
    <row r="596" spans="2:62" ht="25.5" customHeight="1">
      <c r="B596" s="133" t="s">
        <v>51</v>
      </c>
      <c r="C596" s="134"/>
      <c r="D596" s="134"/>
      <c r="E596" s="135"/>
      <c r="F596" s="136" t="s">
        <v>449</v>
      </c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8"/>
      <c r="AY596" s="139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8"/>
    </row>
    <row r="597" spans="2:62" ht="25.5" customHeight="1">
      <c r="B597" s="133" t="s">
        <v>51</v>
      </c>
      <c r="C597" s="134"/>
      <c r="D597" s="134"/>
      <c r="E597" s="135"/>
      <c r="F597" s="136" t="s">
        <v>450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8"/>
      <c r="AY597" s="139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8"/>
    </row>
    <row r="598" spans="2:62" ht="19.5" customHeight="1">
      <c r="B598" s="133" t="s">
        <v>51</v>
      </c>
      <c r="C598" s="134"/>
      <c r="D598" s="134"/>
      <c r="E598" s="135"/>
      <c r="F598" s="136" t="s">
        <v>451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8"/>
      <c r="AY598" s="139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8"/>
    </row>
    <row r="599" spans="2:62" ht="19.5" customHeight="1">
      <c r="B599" s="54"/>
      <c r="C599" s="54"/>
      <c r="D599" s="54"/>
      <c r="E599" s="54"/>
      <c r="F599" s="55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123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</row>
    <row r="600" spans="1:62" ht="19.5" customHeight="1">
      <c r="A600" s="13"/>
      <c r="B600" s="56"/>
      <c r="C600" s="56"/>
      <c r="D600" s="56"/>
      <c r="E600" s="56"/>
      <c r="F600" s="57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124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</row>
    <row r="601" spans="2:62" ht="19.5" customHeight="1">
      <c r="B601" s="145" t="s">
        <v>452</v>
      </c>
      <c r="C601" s="146"/>
      <c r="D601" s="146"/>
      <c r="E601" s="146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  <c r="AX601" s="147"/>
      <c r="AY601" s="147"/>
      <c r="AZ601" s="147"/>
      <c r="BA601" s="147"/>
      <c r="BB601" s="147"/>
      <c r="BC601" s="147"/>
      <c r="BD601" s="147"/>
      <c r="BE601" s="147"/>
      <c r="BF601" s="147"/>
      <c r="BG601" s="147"/>
      <c r="BH601" s="147"/>
      <c r="BI601" s="147"/>
      <c r="BJ601" s="148"/>
    </row>
    <row r="602" spans="2:62" ht="19.5" customHeight="1">
      <c r="B602" s="133" t="s">
        <v>49</v>
      </c>
      <c r="C602" s="134"/>
      <c r="D602" s="134"/>
      <c r="E602" s="135"/>
      <c r="F602" s="136" t="s">
        <v>453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8"/>
      <c r="AY602" s="139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8"/>
    </row>
    <row r="603" spans="2:62" ht="19.5" customHeight="1">
      <c r="B603" s="133" t="s">
        <v>50</v>
      </c>
      <c r="C603" s="134"/>
      <c r="D603" s="134"/>
      <c r="E603" s="135"/>
      <c r="F603" s="136" t="s">
        <v>454</v>
      </c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8"/>
      <c r="AY603" s="139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8"/>
    </row>
    <row r="604" spans="2:62" ht="19.5" customHeight="1">
      <c r="B604" s="133" t="s">
        <v>51</v>
      </c>
      <c r="C604" s="134"/>
      <c r="D604" s="134"/>
      <c r="E604" s="135"/>
      <c r="F604" s="136" t="s">
        <v>455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8"/>
      <c r="AY604" s="139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8"/>
    </row>
    <row r="605" spans="2:62" ht="19.5" customHeight="1">
      <c r="B605" s="37"/>
      <c r="C605" s="37"/>
      <c r="D605" s="37"/>
      <c r="E605" s="37"/>
      <c r="F605" s="39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122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</row>
    <row r="606" spans="2:62" ht="19.5" customHeight="1">
      <c r="B606" s="145" t="s">
        <v>470</v>
      </c>
      <c r="C606" s="146"/>
      <c r="D606" s="146"/>
      <c r="E606" s="146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  <c r="AX606" s="147"/>
      <c r="AY606" s="147"/>
      <c r="AZ606" s="147"/>
      <c r="BA606" s="147"/>
      <c r="BB606" s="147"/>
      <c r="BC606" s="147"/>
      <c r="BD606" s="147"/>
      <c r="BE606" s="147"/>
      <c r="BF606" s="147"/>
      <c r="BG606" s="147"/>
      <c r="BH606" s="147"/>
      <c r="BI606" s="147"/>
      <c r="BJ606" s="148"/>
    </row>
    <row r="607" spans="2:62" ht="19.5" customHeight="1">
      <c r="B607" s="133" t="s">
        <v>49</v>
      </c>
      <c r="C607" s="134"/>
      <c r="D607" s="134"/>
      <c r="E607" s="135"/>
      <c r="F607" s="136" t="s">
        <v>456</v>
      </c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8"/>
      <c r="AY607" s="139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8"/>
    </row>
    <row r="608" spans="2:62" ht="19.5" customHeight="1">
      <c r="B608" s="133"/>
      <c r="C608" s="134"/>
      <c r="D608" s="134"/>
      <c r="E608" s="135"/>
      <c r="F608" s="136" t="s">
        <v>457</v>
      </c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8"/>
      <c r="AY608" s="139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8"/>
    </row>
    <row r="609" spans="2:62" ht="19.5" customHeight="1">
      <c r="B609" s="133"/>
      <c r="C609" s="134"/>
      <c r="D609" s="134"/>
      <c r="E609" s="135"/>
      <c r="F609" s="136" t="s">
        <v>458</v>
      </c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8"/>
      <c r="AY609" s="139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8"/>
    </row>
    <row r="610" spans="2:62" ht="19.5" customHeight="1">
      <c r="B610" s="133" t="s">
        <v>50</v>
      </c>
      <c r="C610" s="134"/>
      <c r="D610" s="134"/>
      <c r="E610" s="135"/>
      <c r="F610" s="136" t="s">
        <v>459</v>
      </c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8"/>
      <c r="AY610" s="139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8"/>
    </row>
    <row r="611" spans="2:62" ht="19.5" customHeight="1">
      <c r="B611" s="133"/>
      <c r="C611" s="134"/>
      <c r="D611" s="134"/>
      <c r="E611" s="135"/>
      <c r="F611" s="136" t="s">
        <v>460</v>
      </c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8"/>
      <c r="AY611" s="139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8"/>
    </row>
    <row r="612" spans="2:62" ht="19.5" customHeight="1">
      <c r="B612" s="133"/>
      <c r="C612" s="134"/>
      <c r="D612" s="134"/>
      <c r="E612" s="135"/>
      <c r="F612" s="136" t="s">
        <v>461</v>
      </c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8"/>
      <c r="AY612" s="139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8"/>
    </row>
    <row r="613" spans="2:62" ht="19.5" customHeight="1">
      <c r="B613" s="133" t="s">
        <v>51</v>
      </c>
      <c r="C613" s="134"/>
      <c r="D613" s="134"/>
      <c r="E613" s="135"/>
      <c r="F613" s="136" t="s">
        <v>345</v>
      </c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8"/>
      <c r="AY613" s="139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8"/>
    </row>
    <row r="614" spans="1:62" ht="19.5" customHeight="1">
      <c r="A614" s="13"/>
      <c r="B614" s="54"/>
      <c r="C614" s="54"/>
      <c r="D614" s="54"/>
      <c r="E614" s="54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</row>
    <row r="615" spans="4:40" ht="12.75">
      <c r="D615" s="178">
        <f>T(D386)</f>
      </c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60" t="s">
        <v>71</v>
      </c>
      <c r="Q615" s="178">
        <f>T(Q386)</f>
      </c>
      <c r="R615" s="178"/>
      <c r="S615" s="178"/>
      <c r="T615" s="178"/>
      <c r="U615" s="144" t="s">
        <v>37</v>
      </c>
      <c r="V615" s="144"/>
      <c r="W615" s="178">
        <f>T(W386)</f>
      </c>
      <c r="X615" s="178"/>
      <c r="Y615" s="178"/>
      <c r="Z615" s="178"/>
      <c r="AA615" s="178"/>
      <c r="AB615" s="178"/>
      <c r="AC615" s="178"/>
      <c r="AD615" s="178"/>
      <c r="AE615" s="144" t="s">
        <v>38</v>
      </c>
      <c r="AF615" s="144"/>
      <c r="AG615" s="178">
        <f>T(AG386)</f>
      </c>
      <c r="AH615" s="178"/>
      <c r="AI615" s="149" t="s">
        <v>67</v>
      </c>
      <c r="AJ615" s="149"/>
      <c r="AM615" s="142" t="s">
        <v>73</v>
      </c>
      <c r="AN615" s="142"/>
    </row>
    <row r="616" spans="8:11" ht="12.75">
      <c r="H616" s="150" t="s">
        <v>80</v>
      </c>
      <c r="I616" s="150"/>
      <c r="J616" s="150"/>
      <c r="K616" s="150"/>
    </row>
    <row r="617" spans="42:59" ht="12.75">
      <c r="AP617" s="128"/>
      <c r="AQ617" s="128"/>
      <c r="AR617" s="128"/>
      <c r="AS617" s="128"/>
      <c r="AT617" s="128"/>
      <c r="AU617" s="128"/>
      <c r="AV617" s="128"/>
      <c r="AW617" s="128"/>
      <c r="AX617" s="128"/>
      <c r="AY617" s="128"/>
      <c r="AZ617" s="128"/>
      <c r="BA617" s="128"/>
      <c r="BB617" s="128"/>
      <c r="BC617" s="128"/>
      <c r="BD617" s="128"/>
      <c r="BE617" s="128"/>
      <c r="BF617" s="128"/>
      <c r="BG617" s="128"/>
    </row>
    <row r="618" ht="12.75">
      <c r="AT618" s="11" t="s">
        <v>72</v>
      </c>
    </row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6" ht="12" customHeight="1"/>
    <row r="627" ht="12" customHeight="1"/>
    <row r="628" ht="12" customHeight="1"/>
    <row r="629" ht="12" customHeight="1"/>
    <row r="630" ht="12" customHeight="1"/>
    <row r="632" ht="12" customHeight="1"/>
    <row r="633" ht="12" customHeight="1"/>
    <row r="634" ht="12" customHeight="1"/>
    <row r="635" ht="12" customHeight="1"/>
    <row r="636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7" ht="12" customHeight="1"/>
    <row r="659" spans="2:62" ht="12.75">
      <c r="B659" s="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25"/>
      <c r="BF659" s="27"/>
      <c r="BG659" s="27"/>
      <c r="BH659" s="27"/>
      <c r="BI659" s="27"/>
      <c r="BJ659" s="10"/>
    </row>
    <row r="660" spans="2:62" ht="13.5" thickBot="1">
      <c r="B660" s="196" t="s">
        <v>346</v>
      </c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144"/>
      <c r="BA660" s="144"/>
      <c r="BB660" s="144"/>
      <c r="BC660" s="144"/>
      <c r="BD660" s="144"/>
      <c r="BE660" s="144"/>
      <c r="BF660" s="144"/>
      <c r="BG660" s="144"/>
      <c r="BH660" s="144"/>
      <c r="BI660" s="144"/>
      <c r="BJ660" s="197"/>
    </row>
    <row r="661" spans="2:62" ht="13.5" customHeight="1" thickBot="1">
      <c r="B661" s="12"/>
      <c r="C661" s="59">
        <v>2</v>
      </c>
      <c r="D661" s="59">
        <v>0</v>
      </c>
      <c r="E661" s="59">
        <v>1</v>
      </c>
      <c r="F661" s="59">
        <v>7</v>
      </c>
      <c r="G661" s="144" t="s">
        <v>257</v>
      </c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  <c r="AQ661" s="144"/>
      <c r="AR661" s="144"/>
      <c r="AS661" s="144"/>
      <c r="AT661" s="144"/>
      <c r="AU661" s="144"/>
      <c r="AV661" s="144"/>
      <c r="AW661" s="144"/>
      <c r="AX661" s="144"/>
      <c r="AY661" s="144"/>
      <c r="AZ661" s="144"/>
      <c r="BA661" s="144"/>
      <c r="BB661" s="144"/>
      <c r="BC661" s="144"/>
      <c r="BD661" s="144"/>
      <c r="BE661" s="144"/>
      <c r="BF661" s="144"/>
      <c r="BG661" s="144"/>
      <c r="BH661" s="144"/>
      <c r="BI661" s="144"/>
      <c r="BJ661" s="197"/>
    </row>
    <row r="662" spans="2:62" ht="12.75">
      <c r="B662" s="199" t="s">
        <v>242</v>
      </c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  <c r="BA662" s="144"/>
      <c r="BB662" s="144"/>
      <c r="BC662" s="144"/>
      <c r="BD662" s="144"/>
      <c r="BE662" s="144"/>
      <c r="BF662" s="144"/>
      <c r="BG662" s="144"/>
      <c r="BH662" s="144"/>
      <c r="BI662" s="144"/>
      <c r="BJ662" s="197"/>
    </row>
    <row r="663" spans="2:62" ht="12.75">
      <c r="B663" s="196" t="s">
        <v>375</v>
      </c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Q663" s="144"/>
      <c r="AR663" s="144"/>
      <c r="AS663" s="144"/>
      <c r="AT663" s="144"/>
      <c r="AU663" s="144"/>
      <c r="AV663" s="144"/>
      <c r="AW663" s="144"/>
      <c r="AX663" s="144"/>
      <c r="AY663" s="144"/>
      <c r="AZ663" s="144"/>
      <c r="BA663" s="144"/>
      <c r="BB663" s="144"/>
      <c r="BC663" s="144"/>
      <c r="BD663" s="144"/>
      <c r="BE663" s="144"/>
      <c r="BF663" s="144"/>
      <c r="BG663" s="144"/>
      <c r="BH663" s="144"/>
      <c r="BI663" s="144"/>
      <c r="BJ663" s="197"/>
    </row>
    <row r="664" spans="2:62" ht="12.75">
      <c r="B664" s="196" t="s">
        <v>347</v>
      </c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  <c r="AK664" s="173"/>
      <c r="AL664" s="173"/>
      <c r="AM664" s="173"/>
      <c r="AN664" s="173"/>
      <c r="AO664" s="173"/>
      <c r="AP664" s="173"/>
      <c r="AQ664" s="173"/>
      <c r="AR664" s="173"/>
      <c r="AS664" s="173"/>
      <c r="AT664" s="173"/>
      <c r="AU664" s="173"/>
      <c r="AV664" s="173"/>
      <c r="AW664" s="173"/>
      <c r="AX664" s="173"/>
      <c r="AY664" s="173"/>
      <c r="AZ664" s="173"/>
      <c r="BA664" s="173"/>
      <c r="BB664" s="173"/>
      <c r="BC664" s="173"/>
      <c r="BD664" s="173"/>
      <c r="BE664" s="173"/>
      <c r="BF664" s="173"/>
      <c r="BG664" s="173"/>
      <c r="BH664" s="173"/>
      <c r="BI664" s="173"/>
      <c r="BJ664" s="197"/>
    </row>
    <row r="665" spans="2:62" ht="12.75">
      <c r="B665" s="90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7"/>
      <c r="BB665" s="87"/>
      <c r="BC665" s="87"/>
      <c r="BD665" s="87"/>
      <c r="BE665" s="87"/>
      <c r="BF665" s="87"/>
      <c r="BG665" s="87"/>
      <c r="BH665" s="87"/>
      <c r="BI665" s="87"/>
      <c r="BJ665" s="91"/>
    </row>
    <row r="667" spans="2:62" ht="12.75">
      <c r="B667" s="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10"/>
    </row>
    <row r="668" spans="2:62" ht="12.75">
      <c r="B668" s="196" t="s">
        <v>49</v>
      </c>
      <c r="C668" s="204"/>
      <c r="D668" s="159" t="s">
        <v>209</v>
      </c>
      <c r="E668" s="159"/>
      <c r="F668" s="159"/>
      <c r="G668" s="159"/>
      <c r="H668" s="159"/>
      <c r="I668" s="159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Q668" s="142"/>
      <c r="AR668" s="142"/>
      <c r="AS668" s="142"/>
      <c r="AT668" s="142"/>
      <c r="AU668" s="142"/>
      <c r="AV668" s="142"/>
      <c r="AW668" s="142"/>
      <c r="AX668" s="142"/>
      <c r="AY668" s="142"/>
      <c r="AZ668" s="142"/>
      <c r="BA668" s="142"/>
      <c r="BB668" s="142"/>
      <c r="BC668" s="142"/>
      <c r="BD668" s="142"/>
      <c r="BE668" s="142"/>
      <c r="BF668" s="142"/>
      <c r="BG668" s="142"/>
      <c r="BH668" s="142"/>
      <c r="BI668" s="142"/>
      <c r="BJ668" s="14"/>
    </row>
    <row r="669" spans="2:62" ht="4.5" customHeight="1">
      <c r="B669" s="20"/>
      <c r="C669" s="19"/>
      <c r="D669" s="21"/>
      <c r="E669" s="21"/>
      <c r="F669" s="21"/>
      <c r="G669" s="21"/>
      <c r="H669" s="21"/>
      <c r="I669" s="21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4"/>
    </row>
    <row r="670" spans="2:62" ht="12.75">
      <c r="B670" s="12"/>
      <c r="C670" s="163" t="s">
        <v>376</v>
      </c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4"/>
      <c r="AM670" s="164"/>
      <c r="AN670" s="164"/>
      <c r="AO670" s="164"/>
      <c r="AP670" s="164"/>
      <c r="AQ670" s="164"/>
      <c r="AR670" s="164"/>
      <c r="AS670" s="164"/>
      <c r="AT670" s="164"/>
      <c r="AU670" s="164"/>
      <c r="AV670" s="164"/>
      <c r="AW670" s="164"/>
      <c r="AX670" s="164"/>
      <c r="AY670" s="164"/>
      <c r="AZ670" s="164"/>
      <c r="BA670" s="164"/>
      <c r="BB670" s="164"/>
      <c r="BC670" s="164"/>
      <c r="BD670" s="164"/>
      <c r="BE670" s="164"/>
      <c r="BF670" s="164"/>
      <c r="BG670" s="164"/>
      <c r="BH670" s="164"/>
      <c r="BI670" s="164"/>
      <c r="BJ670" s="14"/>
    </row>
    <row r="671" spans="2:62" ht="12.75">
      <c r="B671" s="12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  <c r="AG671" s="164"/>
      <c r="AH671" s="164"/>
      <c r="AI671" s="164"/>
      <c r="AJ671" s="164"/>
      <c r="AK671" s="164"/>
      <c r="AL671" s="164"/>
      <c r="AM671" s="164"/>
      <c r="AN671" s="164"/>
      <c r="AO671" s="164"/>
      <c r="AP671" s="164"/>
      <c r="AQ671" s="164"/>
      <c r="AR671" s="164"/>
      <c r="AS671" s="164"/>
      <c r="AT671" s="164"/>
      <c r="AU671" s="164"/>
      <c r="AV671" s="164"/>
      <c r="AW671" s="164"/>
      <c r="AX671" s="164"/>
      <c r="AY671" s="164"/>
      <c r="AZ671" s="164"/>
      <c r="BA671" s="164"/>
      <c r="BB671" s="164"/>
      <c r="BC671" s="164"/>
      <c r="BD671" s="164"/>
      <c r="BE671" s="164"/>
      <c r="BF671" s="164"/>
      <c r="BG671" s="164"/>
      <c r="BH671" s="164"/>
      <c r="BI671" s="164"/>
      <c r="BJ671" s="14"/>
    </row>
    <row r="672" spans="2:62" ht="12.75">
      <c r="B672" s="12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64"/>
      <c r="AN672" s="164"/>
      <c r="AO672" s="164"/>
      <c r="AP672" s="164"/>
      <c r="AQ672" s="164"/>
      <c r="AR672" s="164"/>
      <c r="AS672" s="164"/>
      <c r="AT672" s="164"/>
      <c r="AU672" s="164"/>
      <c r="AV672" s="164"/>
      <c r="AW672" s="164"/>
      <c r="AX672" s="164"/>
      <c r="AY672" s="164"/>
      <c r="AZ672" s="164"/>
      <c r="BA672" s="164"/>
      <c r="BB672" s="164"/>
      <c r="BC672" s="164"/>
      <c r="BD672" s="164"/>
      <c r="BE672" s="164"/>
      <c r="BF672" s="164"/>
      <c r="BG672" s="164"/>
      <c r="BH672" s="164"/>
      <c r="BI672" s="164"/>
      <c r="BJ672" s="14"/>
    </row>
    <row r="673" spans="2:62" ht="9.75" customHeight="1">
      <c r="B673" s="1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14"/>
    </row>
    <row r="674" spans="2:62" ht="12.75">
      <c r="B674" s="1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132" t="s">
        <v>348</v>
      </c>
      <c r="AW674" s="132"/>
      <c r="AX674" s="132"/>
      <c r="AY674" s="132"/>
      <c r="AZ674" s="132"/>
      <c r="BA674" s="132"/>
      <c r="BB674" s="162"/>
      <c r="BC674" s="162"/>
      <c r="BD674" s="162"/>
      <c r="BE674" s="38" t="s">
        <v>349</v>
      </c>
      <c r="BF674" s="162"/>
      <c r="BG674" s="162"/>
      <c r="BH674" s="162"/>
      <c r="BI674" s="38"/>
      <c r="BJ674" s="14"/>
    </row>
    <row r="675" spans="2:62" ht="12.75">
      <c r="B675" s="61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62"/>
    </row>
    <row r="677" spans="2:62" ht="12.75">
      <c r="B677" s="165" t="s">
        <v>50</v>
      </c>
      <c r="C677" s="166"/>
      <c r="D677" s="147" t="s">
        <v>350</v>
      </c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2"/>
      <c r="BB677" s="92"/>
      <c r="BC677" s="92"/>
      <c r="BD677" s="92"/>
      <c r="BE677" s="92"/>
      <c r="BF677" s="92"/>
      <c r="BG677" s="92"/>
      <c r="BH677" s="92"/>
      <c r="BI677" s="92"/>
      <c r="BJ677" s="93"/>
    </row>
    <row r="678" spans="2:62" ht="12.75">
      <c r="B678" s="16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8"/>
    </row>
    <row r="679" spans="2:62" ht="12.75">
      <c r="B679" s="106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125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100"/>
    </row>
    <row r="680" spans="2:62" ht="12.75">
      <c r="B680" s="12"/>
      <c r="C680" s="13" t="s">
        <v>49</v>
      </c>
      <c r="D680" s="149" t="s">
        <v>351</v>
      </c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  <c r="AS680" s="161"/>
      <c r="AT680" s="161"/>
      <c r="AU680" s="161"/>
      <c r="AV680" s="161"/>
      <c r="AW680" s="161"/>
      <c r="AX680" s="161"/>
      <c r="AY680" s="161"/>
      <c r="AZ680" s="161"/>
      <c r="BA680" s="161"/>
      <c r="BB680" s="161"/>
      <c r="BC680" s="161"/>
      <c r="BD680" s="161"/>
      <c r="BE680" s="161"/>
      <c r="BF680" s="161"/>
      <c r="BG680" s="161"/>
      <c r="BH680" s="161"/>
      <c r="BI680" s="13"/>
      <c r="BJ680" s="14"/>
    </row>
    <row r="681" spans="2:62" ht="12.75">
      <c r="B681" s="12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4"/>
    </row>
    <row r="682" spans="2:62" ht="12.75">
      <c r="B682" s="12"/>
      <c r="C682" s="13" t="s">
        <v>50</v>
      </c>
      <c r="D682" s="149" t="s">
        <v>99</v>
      </c>
      <c r="E682" s="142"/>
      <c r="F682" s="142"/>
      <c r="G682" s="142"/>
      <c r="H682" s="142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4"/>
    </row>
    <row r="683" spans="2:62" ht="12.75">
      <c r="B683" s="61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62"/>
    </row>
    <row r="685" spans="2:62" ht="12.75">
      <c r="B685" s="8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10"/>
    </row>
    <row r="686" spans="2:62" ht="12.75">
      <c r="B686" s="12"/>
      <c r="C686" s="13" t="s">
        <v>49</v>
      </c>
      <c r="D686" s="160" t="s">
        <v>352</v>
      </c>
      <c r="E686" s="142"/>
      <c r="F686" s="142"/>
      <c r="G686" s="142"/>
      <c r="H686" s="142"/>
      <c r="I686" s="142"/>
      <c r="J686" s="142"/>
      <c r="K686" s="142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  <c r="AS686" s="161"/>
      <c r="AT686" s="161"/>
      <c r="AU686" s="161"/>
      <c r="AV686" s="161"/>
      <c r="AW686" s="161"/>
      <c r="AX686" s="161"/>
      <c r="AY686" s="161"/>
      <c r="AZ686" s="161"/>
      <c r="BA686" s="161"/>
      <c r="BB686" s="161"/>
      <c r="BC686" s="161"/>
      <c r="BD686" s="161"/>
      <c r="BE686" s="161"/>
      <c r="BF686" s="161"/>
      <c r="BG686" s="161"/>
      <c r="BH686" s="161"/>
      <c r="BI686" s="13"/>
      <c r="BJ686" s="14"/>
    </row>
    <row r="687" spans="2:62" ht="12.75">
      <c r="B687" s="12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4"/>
    </row>
    <row r="688" spans="2:62" ht="12.75">
      <c r="B688" s="12"/>
      <c r="C688" s="13" t="s">
        <v>50</v>
      </c>
      <c r="D688" s="149" t="s">
        <v>100</v>
      </c>
      <c r="E688" s="142"/>
      <c r="F688" s="142"/>
      <c r="G688" s="142"/>
      <c r="H688" s="142"/>
      <c r="I688" s="142"/>
      <c r="J688" s="142"/>
      <c r="K688" s="142"/>
      <c r="L688" s="142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4"/>
    </row>
    <row r="689" spans="2:62" ht="12.75">
      <c r="B689" s="12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4"/>
    </row>
    <row r="690" spans="2:62" ht="12.75">
      <c r="B690" s="12"/>
      <c r="C690" s="13" t="s">
        <v>51</v>
      </c>
      <c r="D690" s="149" t="s">
        <v>353</v>
      </c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  <c r="AS690" s="161"/>
      <c r="AT690" s="161"/>
      <c r="AU690" s="161"/>
      <c r="AV690" s="161"/>
      <c r="AW690" s="161"/>
      <c r="AX690" s="161"/>
      <c r="AY690" s="161"/>
      <c r="AZ690" s="161"/>
      <c r="BA690" s="161"/>
      <c r="BB690" s="161"/>
      <c r="BC690" s="161"/>
      <c r="BD690" s="161"/>
      <c r="BE690" s="161"/>
      <c r="BF690" s="161"/>
      <c r="BG690" s="161"/>
      <c r="BH690" s="161"/>
      <c r="BI690" s="13"/>
      <c r="BJ690" s="14"/>
    </row>
    <row r="691" spans="2:62" ht="12.75">
      <c r="B691" s="61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62"/>
    </row>
    <row r="693" spans="2:62" ht="12.75">
      <c r="B693" s="8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10"/>
    </row>
    <row r="694" spans="2:62" ht="12.75">
      <c r="B694" s="12"/>
      <c r="C694" s="13" t="s">
        <v>49</v>
      </c>
      <c r="D694" s="160" t="s">
        <v>352</v>
      </c>
      <c r="E694" s="142"/>
      <c r="F694" s="142"/>
      <c r="G694" s="142"/>
      <c r="H694" s="142"/>
      <c r="I694" s="142"/>
      <c r="J694" s="142"/>
      <c r="K694" s="142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  <c r="AS694" s="161"/>
      <c r="AT694" s="161"/>
      <c r="AU694" s="161"/>
      <c r="AV694" s="161"/>
      <c r="AW694" s="161"/>
      <c r="AX694" s="161"/>
      <c r="AY694" s="161"/>
      <c r="AZ694" s="161"/>
      <c r="BA694" s="161"/>
      <c r="BB694" s="161"/>
      <c r="BC694" s="161"/>
      <c r="BD694" s="161"/>
      <c r="BE694" s="161"/>
      <c r="BF694" s="161"/>
      <c r="BG694" s="161"/>
      <c r="BH694" s="161"/>
      <c r="BI694" s="13"/>
      <c r="BJ694" s="14"/>
    </row>
    <row r="695" spans="2:62" ht="12.75">
      <c r="B695" s="12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4"/>
    </row>
    <row r="696" spans="2:62" ht="12.75">
      <c r="B696" s="12"/>
      <c r="C696" s="13" t="s">
        <v>50</v>
      </c>
      <c r="D696" s="149" t="s">
        <v>100</v>
      </c>
      <c r="E696" s="142"/>
      <c r="F696" s="142"/>
      <c r="G696" s="142"/>
      <c r="H696" s="142"/>
      <c r="I696" s="142"/>
      <c r="J696" s="142"/>
      <c r="K696" s="142"/>
      <c r="L696" s="142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4"/>
    </row>
    <row r="697" spans="2:62" ht="12.75">
      <c r="B697" s="12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4"/>
    </row>
    <row r="698" spans="2:62" ht="12.75">
      <c r="B698" s="12"/>
      <c r="C698" s="13" t="s">
        <v>51</v>
      </c>
      <c r="D698" s="149" t="s">
        <v>353</v>
      </c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  <c r="AS698" s="161"/>
      <c r="AT698" s="161"/>
      <c r="AU698" s="161"/>
      <c r="AV698" s="161"/>
      <c r="AW698" s="161"/>
      <c r="AX698" s="161"/>
      <c r="AY698" s="161"/>
      <c r="AZ698" s="161"/>
      <c r="BA698" s="161"/>
      <c r="BB698" s="161"/>
      <c r="BC698" s="161"/>
      <c r="BD698" s="161"/>
      <c r="BE698" s="161"/>
      <c r="BF698" s="161"/>
      <c r="BG698" s="161"/>
      <c r="BH698" s="161"/>
      <c r="BI698" s="13"/>
      <c r="BJ698" s="14"/>
    </row>
    <row r="699" spans="2:62" ht="12.75">
      <c r="B699" s="61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62"/>
    </row>
    <row r="701" spans="2:62" ht="12.75">
      <c r="B701" s="8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10"/>
    </row>
    <row r="702" spans="2:62" ht="12.75">
      <c r="B702" s="12"/>
      <c r="C702" s="13" t="s">
        <v>49</v>
      </c>
      <c r="D702" s="160" t="s">
        <v>352</v>
      </c>
      <c r="E702" s="142"/>
      <c r="F702" s="142"/>
      <c r="G702" s="142"/>
      <c r="H702" s="142"/>
      <c r="I702" s="142"/>
      <c r="J702" s="142"/>
      <c r="K702" s="142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  <c r="AS702" s="161"/>
      <c r="AT702" s="161"/>
      <c r="AU702" s="161"/>
      <c r="AV702" s="161"/>
      <c r="AW702" s="161"/>
      <c r="AX702" s="161"/>
      <c r="AY702" s="161"/>
      <c r="AZ702" s="161"/>
      <c r="BA702" s="161"/>
      <c r="BB702" s="161"/>
      <c r="BC702" s="161"/>
      <c r="BD702" s="161"/>
      <c r="BE702" s="161"/>
      <c r="BF702" s="161"/>
      <c r="BG702" s="161"/>
      <c r="BH702" s="161"/>
      <c r="BI702" s="13"/>
      <c r="BJ702" s="14"/>
    </row>
    <row r="703" spans="2:62" ht="12.75">
      <c r="B703" s="12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4"/>
    </row>
    <row r="704" spans="2:62" ht="12.75">
      <c r="B704" s="12"/>
      <c r="C704" s="13" t="s">
        <v>50</v>
      </c>
      <c r="D704" s="149" t="s">
        <v>100</v>
      </c>
      <c r="E704" s="142"/>
      <c r="F704" s="142"/>
      <c r="G704" s="142"/>
      <c r="H704" s="142"/>
      <c r="I704" s="142"/>
      <c r="J704" s="142"/>
      <c r="K704" s="142"/>
      <c r="L704" s="142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4"/>
    </row>
    <row r="705" spans="2:62" ht="12.75">
      <c r="B705" s="12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4"/>
    </row>
    <row r="706" spans="2:62" ht="12.75">
      <c r="B706" s="12"/>
      <c r="C706" s="13" t="s">
        <v>51</v>
      </c>
      <c r="D706" s="149" t="s">
        <v>353</v>
      </c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  <c r="AS706" s="161"/>
      <c r="AT706" s="161"/>
      <c r="AU706" s="161"/>
      <c r="AV706" s="161"/>
      <c r="AW706" s="161"/>
      <c r="AX706" s="161"/>
      <c r="AY706" s="161"/>
      <c r="AZ706" s="161"/>
      <c r="BA706" s="161"/>
      <c r="BB706" s="161"/>
      <c r="BC706" s="161"/>
      <c r="BD706" s="161"/>
      <c r="BE706" s="161"/>
      <c r="BF706" s="161"/>
      <c r="BG706" s="161"/>
      <c r="BH706" s="161"/>
      <c r="BI706" s="13"/>
      <c r="BJ706" s="14"/>
    </row>
    <row r="707" spans="2:62" ht="12.75">
      <c r="B707" s="61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62"/>
    </row>
    <row r="708" spans="2:62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</row>
    <row r="709" spans="1:62" ht="12.75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10"/>
    </row>
    <row r="710" spans="1:62" ht="12.75">
      <c r="A710" s="12"/>
      <c r="B710" s="13"/>
      <c r="C710" s="149" t="s">
        <v>354</v>
      </c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49"/>
      <c r="AC710" s="149"/>
      <c r="AD710" s="149"/>
      <c r="AE710" s="149"/>
      <c r="AF710" s="149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4"/>
    </row>
    <row r="711" spans="1:62" ht="12.75">
      <c r="A711" s="61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62"/>
    </row>
    <row r="713" spans="2:62" ht="12.75">
      <c r="B713" s="54"/>
      <c r="C713" s="54"/>
      <c r="D713" s="54"/>
      <c r="E713" s="54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</row>
    <row r="714" spans="4:40" ht="12.75">
      <c r="D714" s="178">
        <f>T(D447)</f>
      </c>
      <c r="E714" s="178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60" t="s">
        <v>71</v>
      </c>
      <c r="Q714" s="178">
        <f>T(Q447)</f>
      </c>
      <c r="R714" s="178"/>
      <c r="S714" s="178"/>
      <c r="T714" s="178"/>
      <c r="U714" s="144" t="s">
        <v>37</v>
      </c>
      <c r="V714" s="144"/>
      <c r="W714" s="178">
        <f>T(W447)</f>
      </c>
      <c r="X714" s="178"/>
      <c r="Y714" s="178"/>
      <c r="Z714" s="178"/>
      <c r="AA714" s="178"/>
      <c r="AB714" s="178"/>
      <c r="AC714" s="178"/>
      <c r="AD714" s="178"/>
      <c r="AE714" s="144" t="s">
        <v>38</v>
      </c>
      <c r="AF714" s="144"/>
      <c r="AG714" s="178">
        <f>T(AG447)</f>
      </c>
      <c r="AH714" s="178"/>
      <c r="AI714" s="149" t="s">
        <v>67</v>
      </c>
      <c r="AJ714" s="149"/>
      <c r="AM714" s="142" t="s">
        <v>73</v>
      </c>
      <c r="AN714" s="142"/>
    </row>
    <row r="715" spans="8:11" ht="12.75">
      <c r="H715" s="150" t="s">
        <v>80</v>
      </c>
      <c r="I715" s="150"/>
      <c r="J715" s="150"/>
      <c r="K715" s="150"/>
    </row>
    <row r="716" spans="42:59" ht="12.75">
      <c r="AP716" s="128"/>
      <c r="AQ716" s="128"/>
      <c r="AR716" s="128"/>
      <c r="AS716" s="128"/>
      <c r="AT716" s="128"/>
      <c r="AU716" s="128"/>
      <c r="AV716" s="128"/>
      <c r="AW716" s="128"/>
      <c r="AX716" s="128"/>
      <c r="AY716" s="128"/>
      <c r="AZ716" s="128"/>
      <c r="BA716" s="128"/>
      <c r="BB716" s="128"/>
      <c r="BC716" s="128"/>
      <c r="BD716" s="128"/>
      <c r="BE716" s="128"/>
      <c r="BF716" s="128"/>
      <c r="BG716" s="128"/>
    </row>
    <row r="717" ht="12.75">
      <c r="AT717" s="11" t="s">
        <v>72</v>
      </c>
    </row>
  </sheetData>
  <sheetProtection/>
  <mergeCells count="1195">
    <mergeCell ref="AK33:BG33"/>
    <mergeCell ref="AR35:AS35"/>
    <mergeCell ref="AT35:BA35"/>
    <mergeCell ref="E101:AX101"/>
    <mergeCell ref="AY101:BJ101"/>
    <mergeCell ref="AY107:BJ107"/>
    <mergeCell ref="B541:E541"/>
    <mergeCell ref="F541:AX541"/>
    <mergeCell ref="AY541:BJ541"/>
    <mergeCell ref="BH39:BI39"/>
    <mergeCell ref="AK23:BG25"/>
    <mergeCell ref="AK31:BG31"/>
    <mergeCell ref="BH31:BI31"/>
    <mergeCell ref="BH33:BI33"/>
    <mergeCell ref="AI31:AJ31"/>
    <mergeCell ref="AI29:AJ29"/>
    <mergeCell ref="B538:E538"/>
    <mergeCell ref="F538:AX538"/>
    <mergeCell ref="AY538:BJ538"/>
    <mergeCell ref="L686:BH686"/>
    <mergeCell ref="B539:E539"/>
    <mergeCell ref="F539:AX539"/>
    <mergeCell ref="AY539:BJ539"/>
    <mergeCell ref="B540:E540"/>
    <mergeCell ref="F540:AX540"/>
    <mergeCell ref="AY540:BJ540"/>
    <mergeCell ref="B530:E530"/>
    <mergeCell ref="F530:AX530"/>
    <mergeCell ref="B536:E536"/>
    <mergeCell ref="F536:AX536"/>
    <mergeCell ref="AY536:BJ536"/>
    <mergeCell ref="B537:E537"/>
    <mergeCell ref="F537:AX537"/>
    <mergeCell ref="AY537:BJ537"/>
    <mergeCell ref="B533:BJ533"/>
    <mergeCell ref="B534:E534"/>
    <mergeCell ref="F534:AX534"/>
    <mergeCell ref="AY534:BJ534"/>
    <mergeCell ref="B535:E535"/>
    <mergeCell ref="F535:AX535"/>
    <mergeCell ref="AY535:BJ535"/>
    <mergeCell ref="B612:E612"/>
    <mergeCell ref="F612:AX612"/>
    <mergeCell ref="AY612:BJ612"/>
    <mergeCell ref="B608:E608"/>
    <mergeCell ref="F608:AX608"/>
    <mergeCell ref="B613:E613"/>
    <mergeCell ref="F613:AX613"/>
    <mergeCell ref="AY613:BJ613"/>
    <mergeCell ref="B610:E610"/>
    <mergeCell ref="F610:AX610"/>
    <mergeCell ref="AY610:BJ610"/>
    <mergeCell ref="B611:E611"/>
    <mergeCell ref="F611:AX611"/>
    <mergeCell ref="AY611:BJ611"/>
    <mergeCell ref="AY608:BJ608"/>
    <mergeCell ref="B609:E609"/>
    <mergeCell ref="F609:AX609"/>
    <mergeCell ref="AY609:BJ609"/>
    <mergeCell ref="B598:E598"/>
    <mergeCell ref="F598:AX598"/>
    <mergeCell ref="AY598:BJ598"/>
    <mergeCell ref="B607:E607"/>
    <mergeCell ref="F607:AX607"/>
    <mergeCell ref="AY607:BJ607"/>
    <mergeCell ref="B606:BJ606"/>
    <mergeCell ref="B594:E594"/>
    <mergeCell ref="F594:AX594"/>
    <mergeCell ref="AY594:BJ594"/>
    <mergeCell ref="B595:E595"/>
    <mergeCell ref="F595:AX595"/>
    <mergeCell ref="AY595:BJ595"/>
    <mergeCell ref="F585:AX585"/>
    <mergeCell ref="AY585:BJ585"/>
    <mergeCell ref="B586:E586"/>
    <mergeCell ref="F586:AX586"/>
    <mergeCell ref="AY586:BJ586"/>
    <mergeCell ref="B591:E591"/>
    <mergeCell ref="F591:AX591"/>
    <mergeCell ref="AY591:BJ591"/>
    <mergeCell ref="B576:E576"/>
    <mergeCell ref="F576:AX576"/>
    <mergeCell ref="AY576:BJ576"/>
    <mergeCell ref="B581:E581"/>
    <mergeCell ref="F581:AX581"/>
    <mergeCell ref="AY581:BJ581"/>
    <mergeCell ref="B574:E574"/>
    <mergeCell ref="F574:AX574"/>
    <mergeCell ref="AY574:BJ574"/>
    <mergeCell ref="B575:E575"/>
    <mergeCell ref="F575:AX575"/>
    <mergeCell ref="AY575:BJ575"/>
    <mergeCell ref="AY571:BJ571"/>
    <mergeCell ref="B572:E572"/>
    <mergeCell ref="F572:AX572"/>
    <mergeCell ref="AY572:BJ572"/>
    <mergeCell ref="B573:E573"/>
    <mergeCell ref="F573:AX573"/>
    <mergeCell ref="AY573:BJ573"/>
    <mergeCell ref="B560:E560"/>
    <mergeCell ref="F560:AX560"/>
    <mergeCell ref="AY560:BJ560"/>
    <mergeCell ref="B570:E570"/>
    <mergeCell ref="F570:AX570"/>
    <mergeCell ref="AY570:BJ570"/>
    <mergeCell ref="B561:E561"/>
    <mergeCell ref="F561:AX561"/>
    <mergeCell ref="AY561:BJ561"/>
    <mergeCell ref="B562:E562"/>
    <mergeCell ref="B558:E558"/>
    <mergeCell ref="F558:AX558"/>
    <mergeCell ref="AY558:BJ558"/>
    <mergeCell ref="B559:E559"/>
    <mergeCell ref="F559:AX559"/>
    <mergeCell ref="AY559:BJ559"/>
    <mergeCell ref="B556:E556"/>
    <mergeCell ref="F556:AX556"/>
    <mergeCell ref="AY556:BJ556"/>
    <mergeCell ref="B557:E557"/>
    <mergeCell ref="F557:AX557"/>
    <mergeCell ref="AY557:BJ557"/>
    <mergeCell ref="B554:E554"/>
    <mergeCell ref="F554:AX554"/>
    <mergeCell ref="AY554:BJ554"/>
    <mergeCell ref="B555:E555"/>
    <mergeCell ref="F555:AX555"/>
    <mergeCell ref="AY555:BJ555"/>
    <mergeCell ref="F551:AX551"/>
    <mergeCell ref="AY551:BJ551"/>
    <mergeCell ref="B552:E552"/>
    <mergeCell ref="F552:AX552"/>
    <mergeCell ref="AY552:BJ552"/>
    <mergeCell ref="B553:E553"/>
    <mergeCell ref="F553:AX553"/>
    <mergeCell ref="AY553:BJ553"/>
    <mergeCell ref="B663:BJ663"/>
    <mergeCell ref="B664:BJ664"/>
    <mergeCell ref="B668:C668"/>
    <mergeCell ref="B549:E549"/>
    <mergeCell ref="F549:AX549"/>
    <mergeCell ref="AY549:BJ549"/>
    <mergeCell ref="B550:E550"/>
    <mergeCell ref="F550:AX550"/>
    <mergeCell ref="AY550:BJ550"/>
    <mergeCell ref="B551:E551"/>
    <mergeCell ref="AY530:BJ530"/>
    <mergeCell ref="B531:E531"/>
    <mergeCell ref="F531:AX531"/>
    <mergeCell ref="AY531:BJ531"/>
    <mergeCell ref="B527:E527"/>
    <mergeCell ref="F527:AX527"/>
    <mergeCell ref="AY527:BJ527"/>
    <mergeCell ref="B528:E528"/>
    <mergeCell ref="F528:AX528"/>
    <mergeCell ref="AY528:BJ528"/>
    <mergeCell ref="AY522:BJ522"/>
    <mergeCell ref="B524:E524"/>
    <mergeCell ref="F524:AX524"/>
    <mergeCell ref="AY524:BJ524"/>
    <mergeCell ref="B525:E525"/>
    <mergeCell ref="F525:AX525"/>
    <mergeCell ref="AY525:BJ525"/>
    <mergeCell ref="B516:E516"/>
    <mergeCell ref="F516:AX516"/>
    <mergeCell ref="B521:E521"/>
    <mergeCell ref="F521:AX521"/>
    <mergeCell ref="AY521:BJ521"/>
    <mergeCell ref="B523:E523"/>
    <mergeCell ref="F523:AX523"/>
    <mergeCell ref="AY523:BJ523"/>
    <mergeCell ref="B522:E522"/>
    <mergeCell ref="F522:AX522"/>
    <mergeCell ref="B518:E518"/>
    <mergeCell ref="F518:AX518"/>
    <mergeCell ref="AY518:BJ518"/>
    <mergeCell ref="B519:E519"/>
    <mergeCell ref="F519:AX519"/>
    <mergeCell ref="AY519:BJ519"/>
    <mergeCell ref="AY516:BJ516"/>
    <mergeCell ref="B517:E517"/>
    <mergeCell ref="F517:AX517"/>
    <mergeCell ref="AY517:BJ517"/>
    <mergeCell ref="AY514:BJ514"/>
    <mergeCell ref="B515:E515"/>
    <mergeCell ref="F515:AX515"/>
    <mergeCell ref="AY515:BJ515"/>
    <mergeCell ref="B514:E514"/>
    <mergeCell ref="F514:AX514"/>
    <mergeCell ref="AY512:BJ512"/>
    <mergeCell ref="B513:E513"/>
    <mergeCell ref="F513:AX513"/>
    <mergeCell ref="AY513:BJ513"/>
    <mergeCell ref="B512:E512"/>
    <mergeCell ref="F512:AX512"/>
    <mergeCell ref="AY510:BJ510"/>
    <mergeCell ref="B511:E511"/>
    <mergeCell ref="F511:AX511"/>
    <mergeCell ref="AY511:BJ511"/>
    <mergeCell ref="B510:E510"/>
    <mergeCell ref="F510:AX510"/>
    <mergeCell ref="AY508:BJ508"/>
    <mergeCell ref="B509:E509"/>
    <mergeCell ref="F509:AX509"/>
    <mergeCell ref="AY509:BJ509"/>
    <mergeCell ref="B508:E508"/>
    <mergeCell ref="F508:AX508"/>
    <mergeCell ref="AY506:BJ506"/>
    <mergeCell ref="B507:E507"/>
    <mergeCell ref="F507:AX507"/>
    <mergeCell ref="AY507:BJ507"/>
    <mergeCell ref="B506:E506"/>
    <mergeCell ref="F506:AX506"/>
    <mergeCell ref="B488:BJ488"/>
    <mergeCell ref="AY168:BJ168"/>
    <mergeCell ref="AY191:BJ191"/>
    <mergeCell ref="AY192:BJ192"/>
    <mergeCell ref="AY193:BJ193"/>
    <mergeCell ref="D194:AX194"/>
    <mergeCell ref="D198:AX198"/>
    <mergeCell ref="AY170:BJ170"/>
    <mergeCell ref="AI172:AJ172"/>
    <mergeCell ref="AP174:BG174"/>
    <mergeCell ref="B185:C185"/>
    <mergeCell ref="U172:V172"/>
    <mergeCell ref="D172:O172"/>
    <mergeCell ref="G179:BJ179"/>
    <mergeCell ref="H173:K173"/>
    <mergeCell ref="B178:BJ178"/>
    <mergeCell ref="B180:BJ180"/>
    <mergeCell ref="AY162:BJ162"/>
    <mergeCell ref="F163:AX163"/>
    <mergeCell ref="D195:AX195"/>
    <mergeCell ref="F164:AX164"/>
    <mergeCell ref="AY166:BJ166"/>
    <mergeCell ref="B163:E163"/>
    <mergeCell ref="F165:AX165"/>
    <mergeCell ref="U186:BH186"/>
    <mergeCell ref="AY164:BJ164"/>
    <mergeCell ref="AY165:BJ165"/>
    <mergeCell ref="AY110:BJ110"/>
    <mergeCell ref="AY161:BJ161"/>
    <mergeCell ref="AY112:BJ112"/>
    <mergeCell ref="AU126:AX126"/>
    <mergeCell ref="D156:T156"/>
    <mergeCell ref="B124:D124"/>
    <mergeCell ref="AI126:AP126"/>
    <mergeCell ref="AQ126:AR126"/>
    <mergeCell ref="B161:AX161"/>
    <mergeCell ref="AY111:BJ111"/>
    <mergeCell ref="AY98:BJ98"/>
    <mergeCell ref="E96:AX96"/>
    <mergeCell ref="E97:AX97"/>
    <mergeCell ref="B167:E167"/>
    <mergeCell ref="B168:E168"/>
    <mergeCell ref="B169:E169"/>
    <mergeCell ref="F167:AX167"/>
    <mergeCell ref="F168:AX168"/>
    <mergeCell ref="F169:AX169"/>
    <mergeCell ref="AY108:BJ108"/>
    <mergeCell ref="H616:K616"/>
    <mergeCell ref="AH274:BI274"/>
    <mergeCell ref="AF274:AG274"/>
    <mergeCell ref="AY300:BJ300"/>
    <mergeCell ref="AT443:BJ443"/>
    <mergeCell ref="Q444:AC444"/>
    <mergeCell ref="AD444:AS444"/>
    <mergeCell ref="AT444:BJ444"/>
    <mergeCell ref="Q443:AC443"/>
    <mergeCell ref="AD443:AS443"/>
    <mergeCell ref="AP617:BG617"/>
    <mergeCell ref="B660:BJ660"/>
    <mergeCell ref="G661:BJ661"/>
    <mergeCell ref="B662:BJ662"/>
    <mergeCell ref="D49:E49"/>
    <mergeCell ref="F53:AF54"/>
    <mergeCell ref="E99:AX99"/>
    <mergeCell ref="AY104:BJ104"/>
    <mergeCell ref="AY106:BJ106"/>
    <mergeCell ref="U275:BH275"/>
    <mergeCell ref="B437:C437"/>
    <mergeCell ref="D437:I437"/>
    <mergeCell ref="D438:T438"/>
    <mergeCell ref="U438:BH438"/>
    <mergeCell ref="B433:BJ433"/>
    <mergeCell ref="AY301:BJ302"/>
    <mergeCell ref="D301:AX301"/>
    <mergeCell ref="B415:C415"/>
    <mergeCell ref="D415:O415"/>
    <mergeCell ref="P417:W417"/>
    <mergeCell ref="B444:P444"/>
    <mergeCell ref="K440:AH440"/>
    <mergeCell ref="AI440:AT440"/>
    <mergeCell ref="AU440:BH440"/>
    <mergeCell ref="B443:P443"/>
    <mergeCell ref="F29:AF31"/>
    <mergeCell ref="B430:BJ430"/>
    <mergeCell ref="G431:BJ431"/>
    <mergeCell ref="B432:BJ432"/>
    <mergeCell ref="D380:AI380"/>
    <mergeCell ref="D29:E29"/>
    <mergeCell ref="BH29:BI29"/>
    <mergeCell ref="AY251:BJ251"/>
    <mergeCell ref="D47:E47"/>
    <mergeCell ref="G5:BJ5"/>
    <mergeCell ref="AI23:AJ23"/>
    <mergeCell ref="AI25:AJ25"/>
    <mergeCell ref="BH23:BI23"/>
    <mergeCell ref="AG23:AH23"/>
    <mergeCell ref="AY102:BJ102"/>
    <mergeCell ref="AG25:AH25"/>
    <mergeCell ref="D11:AP11"/>
    <mergeCell ref="AG21:AH21"/>
    <mergeCell ref="D19:E19"/>
    <mergeCell ref="D21:E21"/>
    <mergeCell ref="D294:AX294"/>
    <mergeCell ref="AS126:AT126"/>
    <mergeCell ref="AA126:AB126"/>
    <mergeCell ref="E112:AX112"/>
    <mergeCell ref="E113:AX113"/>
    <mergeCell ref="AG47:AH47"/>
    <mergeCell ref="E87:AX87"/>
    <mergeCell ref="E88:AX88"/>
    <mergeCell ref="E89:AX89"/>
    <mergeCell ref="AW71:BH71"/>
    <mergeCell ref="D77:AX77"/>
    <mergeCell ref="D79:AX79"/>
    <mergeCell ref="F71:V71"/>
    <mergeCell ref="AY89:BJ89"/>
    <mergeCell ref="AY88:BJ88"/>
    <mergeCell ref="AY299:BJ299"/>
    <mergeCell ref="D298:AX298"/>
    <mergeCell ref="D299:AX299"/>
    <mergeCell ref="D300:AX300"/>
    <mergeCell ref="D296:AX296"/>
    <mergeCell ref="B299:C299"/>
    <mergeCell ref="AY286:BJ286"/>
    <mergeCell ref="AY280:BJ280"/>
    <mergeCell ref="AY287:BJ287"/>
    <mergeCell ref="AY99:BJ99"/>
    <mergeCell ref="AY100:BJ100"/>
    <mergeCell ref="AY91:BJ91"/>
    <mergeCell ref="AY282:BJ282"/>
    <mergeCell ref="AY105:BJ105"/>
    <mergeCell ref="AY96:BJ96"/>
    <mergeCell ref="AY163:BJ163"/>
    <mergeCell ref="D419:O419"/>
    <mergeCell ref="X417:AE417"/>
    <mergeCell ref="P419:W419"/>
    <mergeCell ref="B417:C417"/>
    <mergeCell ref="B419:C419"/>
    <mergeCell ref="D292:AX292"/>
    <mergeCell ref="B300:C300"/>
    <mergeCell ref="AF413:AW413"/>
    <mergeCell ref="AX413:BJ413"/>
    <mergeCell ref="D408:BJ408"/>
    <mergeCell ref="D410:O411"/>
    <mergeCell ref="P410:W411"/>
    <mergeCell ref="X410:AE411"/>
    <mergeCell ref="AF410:AW411"/>
    <mergeCell ref="B408:C408"/>
    <mergeCell ref="B149:BJ149"/>
    <mergeCell ref="B150:BJ150"/>
    <mergeCell ref="AY283:BJ283"/>
    <mergeCell ref="AY284:BJ284"/>
    <mergeCell ref="F162:AX162"/>
    <mergeCell ref="H395:BI395"/>
    <mergeCell ref="B301:C302"/>
    <mergeCell ref="D302:AX302"/>
    <mergeCell ref="D287:AX287"/>
    <mergeCell ref="B421:C421"/>
    <mergeCell ref="D421:O421"/>
    <mergeCell ref="P421:W421"/>
    <mergeCell ref="X421:AE421"/>
    <mergeCell ref="X419:AE419"/>
    <mergeCell ref="D413:O413"/>
    <mergeCell ref="P413:W413"/>
    <mergeCell ref="X413:AE413"/>
    <mergeCell ref="B413:C413"/>
    <mergeCell ref="D417:O417"/>
    <mergeCell ref="AX415:BJ415"/>
    <mergeCell ref="P415:W415"/>
    <mergeCell ref="AF417:AW417"/>
    <mergeCell ref="AX417:BJ417"/>
    <mergeCell ref="X415:AE415"/>
    <mergeCell ref="AX421:BJ421"/>
    <mergeCell ref="AF419:AW419"/>
    <mergeCell ref="AX419:BJ419"/>
    <mergeCell ref="AF421:AW421"/>
    <mergeCell ref="AF415:AW415"/>
    <mergeCell ref="D399:E399"/>
    <mergeCell ref="F399:G399"/>
    <mergeCell ref="H399:R399"/>
    <mergeCell ref="S399:AB399"/>
    <mergeCell ref="AC399:BI399"/>
    <mergeCell ref="AX410:BJ411"/>
    <mergeCell ref="H400:BJ400"/>
    <mergeCell ref="H401:AQ401"/>
    <mergeCell ref="D403:E403"/>
    <mergeCell ref="F403:G403"/>
    <mergeCell ref="D394:E394"/>
    <mergeCell ref="F394:G394"/>
    <mergeCell ref="H394:R394"/>
    <mergeCell ref="S394:AB394"/>
    <mergeCell ref="H391:R391"/>
    <mergeCell ref="H396:AN396"/>
    <mergeCell ref="H389:BI389"/>
    <mergeCell ref="AC391:BI391"/>
    <mergeCell ref="D387:E387"/>
    <mergeCell ref="F387:G387"/>
    <mergeCell ref="H387:BI387"/>
    <mergeCell ref="AC394:AO394"/>
    <mergeCell ref="AP394:AY394"/>
    <mergeCell ref="AZ394:BI394"/>
    <mergeCell ref="D391:E391"/>
    <mergeCell ref="F391:G391"/>
    <mergeCell ref="D374:I374"/>
    <mergeCell ref="D376:T376"/>
    <mergeCell ref="U376:BH376"/>
    <mergeCell ref="B366:BJ366"/>
    <mergeCell ref="G365:BJ365"/>
    <mergeCell ref="S391:AB391"/>
    <mergeCell ref="B385:C385"/>
    <mergeCell ref="D385:K385"/>
    <mergeCell ref="D389:E389"/>
    <mergeCell ref="F389:G389"/>
    <mergeCell ref="D354:O354"/>
    <mergeCell ref="AV341:BH341"/>
    <mergeCell ref="AV337:BH337"/>
    <mergeCell ref="AV345:BH345"/>
    <mergeCell ref="AV342:BH342"/>
    <mergeCell ref="K378:AH378"/>
    <mergeCell ref="AI378:AT378"/>
    <mergeCell ref="AU378:BH378"/>
    <mergeCell ref="B363:BJ364"/>
    <mergeCell ref="B374:C374"/>
    <mergeCell ref="D352:AU352"/>
    <mergeCell ref="BI345:BJ345"/>
    <mergeCell ref="BI351:BJ351"/>
    <mergeCell ref="BH331:BI331"/>
    <mergeCell ref="BI341:BJ341"/>
    <mergeCell ref="AV338:BH338"/>
    <mergeCell ref="Q354:T354"/>
    <mergeCell ref="BI346:BJ346"/>
    <mergeCell ref="AI354:AJ354"/>
    <mergeCell ref="BI348:BJ348"/>
    <mergeCell ref="BI349:BJ349"/>
    <mergeCell ref="AV348:BH348"/>
    <mergeCell ref="AV349:BH349"/>
    <mergeCell ref="BI347:BJ347"/>
    <mergeCell ref="D350:AU350"/>
    <mergeCell ref="D351:AU351"/>
    <mergeCell ref="B286:C286"/>
    <mergeCell ref="B295:C295"/>
    <mergeCell ref="B368:BJ369"/>
    <mergeCell ref="W354:AD354"/>
    <mergeCell ref="AE354:AF354"/>
    <mergeCell ref="AG354:AH354"/>
    <mergeCell ref="AP356:BG356"/>
    <mergeCell ref="H355:K355"/>
    <mergeCell ref="U354:V354"/>
    <mergeCell ref="AM354:AN354"/>
    <mergeCell ref="B291:C291"/>
    <mergeCell ref="D291:AX291"/>
    <mergeCell ref="BI139:BJ139"/>
    <mergeCell ref="B73:C73"/>
    <mergeCell ref="AG304:AH304"/>
    <mergeCell ref="B287:C287"/>
    <mergeCell ref="B296:C296"/>
    <mergeCell ref="B298:C298"/>
    <mergeCell ref="B294:C294"/>
    <mergeCell ref="B297:C297"/>
    <mergeCell ref="B107:D107"/>
    <mergeCell ref="E107:AX107"/>
    <mergeCell ref="E105:AX105"/>
    <mergeCell ref="E98:AX98"/>
    <mergeCell ref="B98:D98"/>
    <mergeCell ref="D295:AX295"/>
    <mergeCell ref="B120:BJ120"/>
    <mergeCell ref="K115:AX115"/>
    <mergeCell ref="E116:AX116"/>
    <mergeCell ref="B285:C285"/>
    <mergeCell ref="D53:E53"/>
    <mergeCell ref="AY113:BJ113"/>
    <mergeCell ref="B86:D86"/>
    <mergeCell ref="E91:AX91"/>
    <mergeCell ref="E92:AX92"/>
    <mergeCell ref="AI19:AJ19"/>
    <mergeCell ref="BH19:BI19"/>
    <mergeCell ref="AY92:BJ92"/>
    <mergeCell ref="AY90:BJ90"/>
    <mergeCell ref="E104:AX104"/>
    <mergeCell ref="D17:BH17"/>
    <mergeCell ref="B1:BJ2"/>
    <mergeCell ref="D8:AO8"/>
    <mergeCell ref="D9:AO9"/>
    <mergeCell ref="Q13:R13"/>
    <mergeCell ref="S13:T13"/>
    <mergeCell ref="B6:BJ6"/>
    <mergeCell ref="B3:BJ3"/>
    <mergeCell ref="B7:BJ7"/>
    <mergeCell ref="D4:BH4"/>
    <mergeCell ref="D10:AP10"/>
    <mergeCell ref="AP12:BH12"/>
    <mergeCell ref="AG19:AH19"/>
    <mergeCell ref="B17:C17"/>
    <mergeCell ref="B37:C37"/>
    <mergeCell ref="D33:E33"/>
    <mergeCell ref="F33:AB33"/>
    <mergeCell ref="AG33:AH33"/>
    <mergeCell ref="AG27:AH27"/>
    <mergeCell ref="D27:E27"/>
    <mergeCell ref="B35:C35"/>
    <mergeCell ref="D35:O35"/>
    <mergeCell ref="AK19:BG21"/>
    <mergeCell ref="AG41:AH41"/>
    <mergeCell ref="D37:BI37"/>
    <mergeCell ref="D23:E23"/>
    <mergeCell ref="D25:E25"/>
    <mergeCell ref="AI39:AJ39"/>
    <mergeCell ref="AI41:AJ41"/>
    <mergeCell ref="BH41:BI41"/>
    <mergeCell ref="AG29:AH29"/>
    <mergeCell ref="AD35:AE35"/>
    <mergeCell ref="BB35:BC35"/>
    <mergeCell ref="BH27:BI27"/>
    <mergeCell ref="D51:E51"/>
    <mergeCell ref="AK29:BG29"/>
    <mergeCell ref="AI27:AJ27"/>
    <mergeCell ref="AI33:AJ33"/>
    <mergeCell ref="AI51:AJ51"/>
    <mergeCell ref="BH49:BI49"/>
    <mergeCell ref="P35:S35"/>
    <mergeCell ref="D39:E39"/>
    <mergeCell ref="BC58:BE58"/>
    <mergeCell ref="AG615:AH615"/>
    <mergeCell ref="AI615:AJ615"/>
    <mergeCell ref="AM615:AN615"/>
    <mergeCell ref="AG53:AH53"/>
    <mergeCell ref="AG51:AH51"/>
    <mergeCell ref="AZ77:BA77"/>
    <mergeCell ref="AY87:BJ87"/>
    <mergeCell ref="D65:E65"/>
    <mergeCell ref="AV70:AW70"/>
    <mergeCell ref="BD70:BE70"/>
    <mergeCell ref="BF65:BH65"/>
    <mergeCell ref="BD65:BE65"/>
    <mergeCell ref="AU67:BH67"/>
    <mergeCell ref="AX65:BA65"/>
    <mergeCell ref="BC69:BH69"/>
    <mergeCell ref="AT70:AU70"/>
    <mergeCell ref="AZ70:BA70"/>
    <mergeCell ref="D71:E71"/>
    <mergeCell ref="B62:C62"/>
    <mergeCell ref="D62:Q62"/>
    <mergeCell ref="B64:C64"/>
    <mergeCell ref="D68:E68"/>
    <mergeCell ref="F64:V64"/>
    <mergeCell ref="F68:P68"/>
    <mergeCell ref="Q68:BH68"/>
    <mergeCell ref="AV65:AW65"/>
    <mergeCell ref="AI67:AT67"/>
    <mergeCell ref="B88:D88"/>
    <mergeCell ref="D69:E69"/>
    <mergeCell ref="D81:AX81"/>
    <mergeCell ref="AX70:AY70"/>
    <mergeCell ref="F70:R70"/>
    <mergeCell ref="W71:AN71"/>
    <mergeCell ref="S70:X70"/>
    <mergeCell ref="Y70:AC70"/>
    <mergeCell ref="AO71:AV71"/>
    <mergeCell ref="D73:BJ73"/>
    <mergeCell ref="B85:C85"/>
    <mergeCell ref="D85:P85"/>
    <mergeCell ref="E90:AX90"/>
    <mergeCell ref="E106:AX106"/>
    <mergeCell ref="B100:D100"/>
    <mergeCell ref="B87:D87"/>
    <mergeCell ref="B89:D89"/>
    <mergeCell ref="B92:D92"/>
    <mergeCell ref="B90:D90"/>
    <mergeCell ref="B91:D91"/>
    <mergeCell ref="B93:D93"/>
    <mergeCell ref="B94:D94"/>
    <mergeCell ref="E93:AX93"/>
    <mergeCell ref="E94:AX94"/>
    <mergeCell ref="AC131:AF131"/>
    <mergeCell ref="B109:D109"/>
    <mergeCell ref="E109:AX109"/>
    <mergeCell ref="B110:D110"/>
    <mergeCell ref="E110:AX110"/>
    <mergeCell ref="E108:AX108"/>
    <mergeCell ref="AG131:AH131"/>
    <mergeCell ref="AC129:AF129"/>
    <mergeCell ref="AG129:AH129"/>
    <mergeCell ref="AY94:BJ94"/>
    <mergeCell ref="B151:BJ151"/>
    <mergeCell ref="B122:C122"/>
    <mergeCell ref="W126:Z126"/>
    <mergeCell ref="B105:D105"/>
    <mergeCell ref="B108:D108"/>
    <mergeCell ref="B106:D106"/>
    <mergeCell ref="D155:I155"/>
    <mergeCell ref="G148:BJ148"/>
    <mergeCell ref="B147:BJ147"/>
    <mergeCell ref="B292:C292"/>
    <mergeCell ref="K157:AH157"/>
    <mergeCell ref="B162:E162"/>
    <mergeCell ref="B251:AX251"/>
    <mergeCell ref="D223:AX223"/>
    <mergeCell ref="D224:AX224"/>
    <mergeCell ref="AY285:BJ285"/>
    <mergeCell ref="AI157:AT157"/>
    <mergeCell ref="AU157:BH157"/>
    <mergeCell ref="AY281:BJ281"/>
    <mergeCell ref="AI327:AJ327"/>
    <mergeCell ref="U320:BH320"/>
    <mergeCell ref="B212:BJ212"/>
    <mergeCell ref="G313:BJ313"/>
    <mergeCell ref="AY295:BJ295"/>
    <mergeCell ref="D285:AX285"/>
    <mergeCell ref="B160:C160"/>
    <mergeCell ref="B225:C225"/>
    <mergeCell ref="B293:C293"/>
    <mergeCell ref="B289:C289"/>
    <mergeCell ref="H305:K305"/>
    <mergeCell ref="AP306:BG306"/>
    <mergeCell ref="D284:AX284"/>
    <mergeCell ref="AY293:BJ293"/>
    <mergeCell ref="AY294:BJ294"/>
    <mergeCell ref="D289:BJ289"/>
    <mergeCell ref="D286:AX286"/>
    <mergeCell ref="B347:C347"/>
    <mergeCell ref="D346:AU346"/>
    <mergeCell ref="D347:AU347"/>
    <mergeCell ref="AV347:BH347"/>
    <mergeCell ref="AV346:BH346"/>
    <mergeCell ref="BI352:BJ352"/>
    <mergeCell ref="AV350:BH350"/>
    <mergeCell ref="AV352:BH352"/>
    <mergeCell ref="AV351:BH351"/>
    <mergeCell ref="BI350:BJ350"/>
    <mergeCell ref="B345:C345"/>
    <mergeCell ref="D345:AU345"/>
    <mergeCell ref="B352:C352"/>
    <mergeCell ref="B351:C351"/>
    <mergeCell ref="B350:C350"/>
    <mergeCell ref="B346:C346"/>
    <mergeCell ref="B348:C348"/>
    <mergeCell ref="B349:C349"/>
    <mergeCell ref="D348:AU348"/>
    <mergeCell ref="D349:AU349"/>
    <mergeCell ref="B224:C224"/>
    <mergeCell ref="W259:AD259"/>
    <mergeCell ref="AE259:AF259"/>
    <mergeCell ref="B155:C155"/>
    <mergeCell ref="D160:U160"/>
    <mergeCell ref="AY254:BJ254"/>
    <mergeCell ref="AY255:BJ255"/>
    <mergeCell ref="U156:BH156"/>
    <mergeCell ref="B181:BJ181"/>
    <mergeCell ref="B170:E170"/>
    <mergeCell ref="AM172:AN172"/>
    <mergeCell ref="AE172:AF172"/>
    <mergeCell ref="AG172:AH172"/>
    <mergeCell ref="K187:AH187"/>
    <mergeCell ref="W172:AD172"/>
    <mergeCell ref="AU187:BH187"/>
    <mergeCell ref="Q172:T172"/>
    <mergeCell ref="AY194:BJ194"/>
    <mergeCell ref="AY195:BJ195"/>
    <mergeCell ref="B216:C216"/>
    <mergeCell ref="D217:T217"/>
    <mergeCell ref="D216:I216"/>
    <mergeCell ref="B209:BJ209"/>
    <mergeCell ref="U202:V202"/>
    <mergeCell ref="D200:AX200"/>
    <mergeCell ref="AY199:BJ199"/>
    <mergeCell ref="AM202:AN202"/>
    <mergeCell ref="AY200:BJ200"/>
    <mergeCell ref="B226:C226"/>
    <mergeCell ref="AI202:AJ202"/>
    <mergeCell ref="U217:BH217"/>
    <mergeCell ref="K218:AH218"/>
    <mergeCell ref="AI218:AT218"/>
    <mergeCell ref="AY224:BJ224"/>
    <mergeCell ref="AY223:BJ223"/>
    <mergeCell ref="D221:P221"/>
    <mergeCell ref="W202:AD202"/>
    <mergeCell ref="D199:AX199"/>
    <mergeCell ref="B198:C198"/>
    <mergeCell ref="B199:C199"/>
    <mergeCell ref="D196:AX196"/>
    <mergeCell ref="D197:AX197"/>
    <mergeCell ref="AU218:BH218"/>
    <mergeCell ref="AP204:BG204"/>
    <mergeCell ref="AY196:BJ196"/>
    <mergeCell ref="AY197:BJ197"/>
    <mergeCell ref="AY198:BJ198"/>
    <mergeCell ref="Q202:T202"/>
    <mergeCell ref="B223:C223"/>
    <mergeCell ref="B221:C221"/>
    <mergeCell ref="G210:BJ210"/>
    <mergeCell ref="AE202:AF202"/>
    <mergeCell ref="B211:BJ211"/>
    <mergeCell ref="AG202:AH202"/>
    <mergeCell ref="AY222:BJ222"/>
    <mergeCell ref="D202:O202"/>
    <mergeCell ref="AV339:BH339"/>
    <mergeCell ref="AY225:BJ225"/>
    <mergeCell ref="BH329:BI329"/>
    <mergeCell ref="BH327:BI327"/>
    <mergeCell ref="AY296:BJ296"/>
    <mergeCell ref="AY298:BJ298"/>
    <mergeCell ref="D297:AX297"/>
    <mergeCell ref="AY290:BJ290"/>
    <mergeCell ref="AY291:BJ291"/>
    <mergeCell ref="AY292:BJ292"/>
    <mergeCell ref="D185:I185"/>
    <mergeCell ref="H203:K203"/>
    <mergeCell ref="AI187:AT187"/>
    <mergeCell ref="D253:AX253"/>
    <mergeCell ref="D254:AX254"/>
    <mergeCell ref="B319:C319"/>
    <mergeCell ref="B190:C190"/>
    <mergeCell ref="D190:P190"/>
    <mergeCell ref="B197:C197"/>
    <mergeCell ref="B195:C195"/>
    <mergeCell ref="AV344:BA344"/>
    <mergeCell ref="BB344:BJ344"/>
    <mergeCell ref="B341:C341"/>
    <mergeCell ref="D341:AU341"/>
    <mergeCell ref="BI342:BJ342"/>
    <mergeCell ref="B325:C325"/>
    <mergeCell ref="BI338:BJ338"/>
    <mergeCell ref="BI339:BJ339"/>
    <mergeCell ref="BI340:BJ340"/>
    <mergeCell ref="BI337:BJ337"/>
    <mergeCell ref="D344:AU344"/>
    <mergeCell ref="AV343:BA343"/>
    <mergeCell ref="B340:C340"/>
    <mergeCell ref="D340:AU340"/>
    <mergeCell ref="D337:AU337"/>
    <mergeCell ref="B338:C338"/>
    <mergeCell ref="AV340:BH340"/>
    <mergeCell ref="BB343:BJ343"/>
    <mergeCell ref="B343:C343"/>
    <mergeCell ref="D343:AU343"/>
    <mergeCell ref="D325:AX325"/>
    <mergeCell ref="D338:AU338"/>
    <mergeCell ref="AU321:BH321"/>
    <mergeCell ref="AI321:AT321"/>
    <mergeCell ref="AK329:BG329"/>
    <mergeCell ref="AI331:AJ331"/>
    <mergeCell ref="AK331:BG331"/>
    <mergeCell ref="D333:E333"/>
    <mergeCell ref="AY227:BJ227"/>
    <mergeCell ref="AY228:BJ228"/>
    <mergeCell ref="D252:AX252"/>
    <mergeCell ref="D230:AX230"/>
    <mergeCell ref="U246:BH246"/>
    <mergeCell ref="K247:AH247"/>
    <mergeCell ref="AI232:AJ232"/>
    <mergeCell ref="AM232:AN232"/>
    <mergeCell ref="Q232:T232"/>
    <mergeCell ref="B240:BJ240"/>
    <mergeCell ref="F166:AX166"/>
    <mergeCell ref="F170:AX170"/>
    <mergeCell ref="D225:AX225"/>
    <mergeCell ref="D226:AX226"/>
    <mergeCell ref="AY226:BJ226"/>
    <mergeCell ref="B191:AX191"/>
    <mergeCell ref="D192:AX192"/>
    <mergeCell ref="D193:AX193"/>
    <mergeCell ref="B193:C193"/>
    <mergeCell ref="AY167:BJ167"/>
    <mergeCell ref="B119:D119"/>
    <mergeCell ref="B112:D115"/>
    <mergeCell ref="E126:H126"/>
    <mergeCell ref="I126:J126"/>
    <mergeCell ref="E117:AX117"/>
    <mergeCell ref="E119:AX119"/>
    <mergeCell ref="B118:D118"/>
    <mergeCell ref="AC126:AF126"/>
    <mergeCell ref="K126:R126"/>
    <mergeCell ref="AD70:AL70"/>
    <mergeCell ref="AZ79:BA79"/>
    <mergeCell ref="AZ81:BA81"/>
    <mergeCell ref="AY115:BJ115"/>
    <mergeCell ref="AY116:BJ116"/>
    <mergeCell ref="AZ83:BA83"/>
    <mergeCell ref="AM70:AO70"/>
    <mergeCell ref="BF70:BH70"/>
    <mergeCell ref="BB70:BC70"/>
    <mergeCell ref="AY93:BJ93"/>
    <mergeCell ref="AY117:BJ117"/>
    <mergeCell ref="AY119:BJ119"/>
    <mergeCell ref="E111:AX111"/>
    <mergeCell ref="AY114:BJ114"/>
    <mergeCell ref="E100:AX100"/>
    <mergeCell ref="E102:AX102"/>
    <mergeCell ref="E103:AX103"/>
    <mergeCell ref="E114:J115"/>
    <mergeCell ref="AY103:BJ103"/>
    <mergeCell ref="AY109:BJ109"/>
    <mergeCell ref="AY169:BJ169"/>
    <mergeCell ref="U126:V126"/>
    <mergeCell ref="E118:AX118"/>
    <mergeCell ref="AY118:BJ118"/>
    <mergeCell ref="AW128:BJ128"/>
    <mergeCell ref="AC128:AV128"/>
    <mergeCell ref="AS131:AT131"/>
    <mergeCell ref="B166:E166"/>
    <mergeCell ref="AQ129:AR129"/>
    <mergeCell ref="AI131:AP131"/>
    <mergeCell ref="B58:C58"/>
    <mergeCell ref="AG126:AH126"/>
    <mergeCell ref="D41:E41"/>
    <mergeCell ref="D45:E45"/>
    <mergeCell ref="AG39:AH39"/>
    <mergeCell ref="AG56:AH56"/>
    <mergeCell ref="O65:AH65"/>
    <mergeCell ref="D43:E43"/>
    <mergeCell ref="AG43:AH43"/>
    <mergeCell ref="D56:E56"/>
    <mergeCell ref="T35:U35"/>
    <mergeCell ref="V35:AC35"/>
    <mergeCell ref="AG45:AH45"/>
    <mergeCell ref="W64:BH64"/>
    <mergeCell ref="AO65:AR65"/>
    <mergeCell ref="BD35:BE35"/>
    <mergeCell ref="BF35:BI35"/>
    <mergeCell ref="AH35:AK35"/>
    <mergeCell ref="AL35:AM35"/>
    <mergeCell ref="AN35:AQ35"/>
    <mergeCell ref="AF35:AG35"/>
    <mergeCell ref="AG49:AH49"/>
    <mergeCell ref="BC60:BE60"/>
    <mergeCell ref="D64:E64"/>
    <mergeCell ref="AK58:AM58"/>
    <mergeCell ref="B593:BJ593"/>
    <mergeCell ref="AW129:BI129"/>
    <mergeCell ref="AW131:BI131"/>
    <mergeCell ref="F66:Y66"/>
    <mergeCell ref="AP70:AR70"/>
    <mergeCell ref="W615:AD615"/>
    <mergeCell ref="AE615:AF615"/>
    <mergeCell ref="AS65:AU65"/>
    <mergeCell ref="AU129:AV129"/>
    <mergeCell ref="D66:E66"/>
    <mergeCell ref="D67:E67"/>
    <mergeCell ref="F67:L67"/>
    <mergeCell ref="K114:AX114"/>
    <mergeCell ref="D122:Q122"/>
    <mergeCell ref="S126:T126"/>
    <mergeCell ref="B279:C279"/>
    <mergeCell ref="D227:AX227"/>
    <mergeCell ref="D228:AX228"/>
    <mergeCell ref="D229:AX229"/>
    <mergeCell ref="AI129:AP129"/>
    <mergeCell ref="B129:D129"/>
    <mergeCell ref="E129:AB129"/>
    <mergeCell ref="AS129:AT129"/>
    <mergeCell ref="B227:C227"/>
    <mergeCell ref="B228:C228"/>
    <mergeCell ref="B241:BJ241"/>
    <mergeCell ref="B245:C245"/>
    <mergeCell ref="D245:I245"/>
    <mergeCell ref="AY229:BJ229"/>
    <mergeCell ref="AY230:BJ230"/>
    <mergeCell ref="AE232:AF232"/>
    <mergeCell ref="W232:AD232"/>
    <mergeCell ref="B229:C229"/>
    <mergeCell ref="B230:C230"/>
    <mergeCell ref="D232:O232"/>
    <mergeCell ref="D279:BJ279"/>
    <mergeCell ref="B267:BJ267"/>
    <mergeCell ref="AG259:AH259"/>
    <mergeCell ref="B342:C342"/>
    <mergeCell ref="D246:T246"/>
    <mergeCell ref="D257:AX257"/>
    <mergeCell ref="AY256:BJ256"/>
    <mergeCell ref="AY253:BJ253"/>
    <mergeCell ref="AU247:BH247"/>
    <mergeCell ref="F333:AF333"/>
    <mergeCell ref="AG232:AH232"/>
    <mergeCell ref="AI247:AT247"/>
    <mergeCell ref="K497:AH497"/>
    <mergeCell ref="AI497:AT497"/>
    <mergeCell ref="B253:C253"/>
    <mergeCell ref="B254:C254"/>
    <mergeCell ref="AP261:BG261"/>
    <mergeCell ref="AU276:BH276"/>
    <mergeCell ref="AM304:AN304"/>
    <mergeCell ref="AK327:BG327"/>
    <mergeCell ref="B312:BJ312"/>
    <mergeCell ref="B314:BJ314"/>
    <mergeCell ref="F331:AF331"/>
    <mergeCell ref="AG329:AH329"/>
    <mergeCell ref="D329:E329"/>
    <mergeCell ref="AG331:AH331"/>
    <mergeCell ref="D319:I319"/>
    <mergeCell ref="AI329:AJ329"/>
    <mergeCell ref="D331:E331"/>
    <mergeCell ref="K321:AH321"/>
    <mergeCell ref="B255:C255"/>
    <mergeCell ref="K276:AH276"/>
    <mergeCell ref="B500:C500"/>
    <mergeCell ref="D500:U500"/>
    <mergeCell ref="B491:BJ491"/>
    <mergeCell ref="B495:C495"/>
    <mergeCell ref="D495:I495"/>
    <mergeCell ref="G489:BJ489"/>
    <mergeCell ref="AI276:AT276"/>
    <mergeCell ref="AI304:AJ304"/>
    <mergeCell ref="B505:E505"/>
    <mergeCell ref="F505:AX505"/>
    <mergeCell ref="AY505:BJ505"/>
    <mergeCell ref="B503:E503"/>
    <mergeCell ref="F503:AX503"/>
    <mergeCell ref="B490:BJ490"/>
    <mergeCell ref="AY503:BJ503"/>
    <mergeCell ref="B504:E504"/>
    <mergeCell ref="F504:AX504"/>
    <mergeCell ref="B502:BJ502"/>
    <mergeCell ref="B336:C336"/>
    <mergeCell ref="AY504:BJ504"/>
    <mergeCell ref="D496:T496"/>
    <mergeCell ref="U496:BH496"/>
    <mergeCell ref="AY500:BJ500"/>
    <mergeCell ref="AU497:BH497"/>
    <mergeCell ref="D342:AU342"/>
    <mergeCell ref="D336:P336"/>
    <mergeCell ref="B337:C337"/>
    <mergeCell ref="B344:C344"/>
    <mergeCell ref="D339:AU339"/>
    <mergeCell ref="B339:C339"/>
    <mergeCell ref="B282:C282"/>
    <mergeCell ref="B283:C283"/>
    <mergeCell ref="D282:AX282"/>
    <mergeCell ref="D283:AX283"/>
    <mergeCell ref="D327:E327"/>
    <mergeCell ref="AG327:AH327"/>
    <mergeCell ref="AG333:AH333"/>
    <mergeCell ref="D320:T320"/>
    <mergeCell ref="B238:BJ238"/>
    <mergeCell ref="AY257:BJ257"/>
    <mergeCell ref="B274:C274"/>
    <mergeCell ref="AY297:BJ297"/>
    <mergeCell ref="D293:AX293"/>
    <mergeCell ref="AY252:BJ252"/>
    <mergeCell ref="B270:BJ270"/>
    <mergeCell ref="B281:C281"/>
    <mergeCell ref="D281:AX281"/>
    <mergeCell ref="B256:C256"/>
    <mergeCell ref="AP234:BG234"/>
    <mergeCell ref="G239:BJ239"/>
    <mergeCell ref="U232:V232"/>
    <mergeCell ref="D255:AX255"/>
    <mergeCell ref="D256:AX256"/>
    <mergeCell ref="D304:O304"/>
    <mergeCell ref="Q304:T304"/>
    <mergeCell ref="U304:V304"/>
    <mergeCell ref="W304:AD304"/>
    <mergeCell ref="AE304:AF304"/>
    <mergeCell ref="AI65:AN65"/>
    <mergeCell ref="D274:I274"/>
    <mergeCell ref="D275:T275"/>
    <mergeCell ref="G268:BJ268"/>
    <mergeCell ref="Q259:T259"/>
    <mergeCell ref="U259:V259"/>
    <mergeCell ref="B269:BJ269"/>
    <mergeCell ref="D259:O259"/>
    <mergeCell ref="AI259:AJ259"/>
    <mergeCell ref="B192:C192"/>
    <mergeCell ref="B194:C194"/>
    <mergeCell ref="AQ131:AR131"/>
    <mergeCell ref="Q221:BJ221"/>
    <mergeCell ref="B250:C250"/>
    <mergeCell ref="B131:D131"/>
    <mergeCell ref="E131:AB131"/>
    <mergeCell ref="B200:C200"/>
    <mergeCell ref="B164:E164"/>
    <mergeCell ref="B165:E165"/>
    <mergeCell ref="H233:K233"/>
    <mergeCell ref="F542:AX542"/>
    <mergeCell ref="AM259:AN259"/>
    <mergeCell ref="H260:K260"/>
    <mergeCell ref="B257:C257"/>
    <mergeCell ref="D250:P250"/>
    <mergeCell ref="B315:BJ315"/>
    <mergeCell ref="B284:C284"/>
    <mergeCell ref="AY542:BJ542"/>
    <mergeCell ref="AY520:BJ520"/>
    <mergeCell ref="B252:C252"/>
    <mergeCell ref="AI45:AJ45"/>
    <mergeCell ref="AI49:AJ49"/>
    <mergeCell ref="AK45:BF47"/>
    <mergeCell ref="AI54:AJ54"/>
    <mergeCell ref="B526:E526"/>
    <mergeCell ref="F526:AX526"/>
    <mergeCell ref="AY526:BJ526"/>
    <mergeCell ref="AU131:AV131"/>
    <mergeCell ref="B196:C196"/>
    <mergeCell ref="D186:T186"/>
    <mergeCell ref="AK43:BG43"/>
    <mergeCell ref="AK41:BG41"/>
    <mergeCell ref="AK49:BG49"/>
    <mergeCell ref="BH51:BI51"/>
    <mergeCell ref="AK54:AN54"/>
    <mergeCell ref="AO54:BG54"/>
    <mergeCell ref="BH54:BI54"/>
    <mergeCell ref="BH45:BI45"/>
    <mergeCell ref="BG58:BI58"/>
    <mergeCell ref="BG60:BI60"/>
    <mergeCell ref="Q58:S58"/>
    <mergeCell ref="Q60:S60"/>
    <mergeCell ref="V58:X58"/>
    <mergeCell ref="V60:X60"/>
    <mergeCell ref="AA58:AC58"/>
    <mergeCell ref="AA60:AC60"/>
    <mergeCell ref="AF58:AH58"/>
    <mergeCell ref="AF60:AH60"/>
    <mergeCell ref="AP58:AR58"/>
    <mergeCell ref="AP60:AR60"/>
    <mergeCell ref="AU58:AW58"/>
    <mergeCell ref="AU60:AW60"/>
    <mergeCell ref="AY58:BA58"/>
    <mergeCell ref="AY60:BA60"/>
    <mergeCell ref="D714:O714"/>
    <mergeCell ref="Q714:T714"/>
    <mergeCell ref="U714:V714"/>
    <mergeCell ref="W714:AD714"/>
    <mergeCell ref="AE714:AF714"/>
    <mergeCell ref="AK60:AM60"/>
    <mergeCell ref="Z66:BH66"/>
    <mergeCell ref="M67:AH67"/>
    <mergeCell ref="BB65:BC65"/>
    <mergeCell ref="F65:N65"/>
    <mergeCell ref="AG714:AH714"/>
    <mergeCell ref="AI714:AJ714"/>
    <mergeCell ref="AM714:AN714"/>
    <mergeCell ref="H715:K715"/>
    <mergeCell ref="AP716:BG716"/>
    <mergeCell ref="I682:AC682"/>
    <mergeCell ref="M688:AG688"/>
    <mergeCell ref="M696:AG696"/>
    <mergeCell ref="M704:AG704"/>
    <mergeCell ref="C710:AF710"/>
    <mergeCell ref="L702:BH702"/>
    <mergeCell ref="L694:BH694"/>
    <mergeCell ref="B678:BJ678"/>
    <mergeCell ref="B222:AX222"/>
    <mergeCell ref="AK51:BG53"/>
    <mergeCell ref="AK27:BG27"/>
    <mergeCell ref="AI43:AJ43"/>
    <mergeCell ref="F69:P69"/>
    <mergeCell ref="U69:BB69"/>
    <mergeCell ref="E86:BJ86"/>
    <mergeCell ref="C670:BI672"/>
    <mergeCell ref="AE680:BH680"/>
    <mergeCell ref="D680:AD680"/>
    <mergeCell ref="B677:C677"/>
    <mergeCell ref="B548:BJ548"/>
    <mergeCell ref="B569:BJ569"/>
    <mergeCell ref="B583:BJ583"/>
    <mergeCell ref="D615:O615"/>
    <mergeCell ref="Q615:T615"/>
    <mergeCell ref="U615:V615"/>
    <mergeCell ref="Y698:BH698"/>
    <mergeCell ref="D682:H682"/>
    <mergeCell ref="D688:L688"/>
    <mergeCell ref="D686:K686"/>
    <mergeCell ref="AV674:BA674"/>
    <mergeCell ref="BB674:BD674"/>
    <mergeCell ref="BF674:BH674"/>
    <mergeCell ref="D677:U677"/>
    <mergeCell ref="D668:BI668"/>
    <mergeCell ref="D702:K702"/>
    <mergeCell ref="D704:L704"/>
    <mergeCell ref="D706:X706"/>
    <mergeCell ref="Y706:BH706"/>
    <mergeCell ref="D690:X690"/>
    <mergeCell ref="Y690:BH690"/>
    <mergeCell ref="D694:K694"/>
    <mergeCell ref="D696:L696"/>
    <mergeCell ref="D698:X698"/>
    <mergeCell ref="B95:D95"/>
    <mergeCell ref="E95:AX95"/>
    <mergeCell ref="AY95:BJ95"/>
    <mergeCell ref="B101:D101"/>
    <mergeCell ref="B102:D102"/>
    <mergeCell ref="B103:D103"/>
    <mergeCell ref="B96:D96"/>
    <mergeCell ref="B97:D97"/>
    <mergeCell ref="B99:D99"/>
    <mergeCell ref="AY97:BJ97"/>
    <mergeCell ref="B117:D117"/>
    <mergeCell ref="B116:D116"/>
    <mergeCell ref="B111:D111"/>
    <mergeCell ref="B104:D104"/>
    <mergeCell ref="B520:E520"/>
    <mergeCell ref="F520:AX520"/>
    <mergeCell ref="R139:AL139"/>
    <mergeCell ref="AN139:BH140"/>
    <mergeCell ref="B141:C141"/>
    <mergeCell ref="AN141:BH142"/>
    <mergeCell ref="B529:E529"/>
    <mergeCell ref="F529:AX529"/>
    <mergeCell ref="AY529:BJ529"/>
    <mergeCell ref="B544:E544"/>
    <mergeCell ref="F544:AX544"/>
    <mergeCell ref="AY544:BJ544"/>
    <mergeCell ref="B543:E543"/>
    <mergeCell ref="F543:AX543"/>
    <mergeCell ref="AY543:BJ543"/>
    <mergeCell ref="B542:E542"/>
    <mergeCell ref="B545:E545"/>
    <mergeCell ref="F545:AX545"/>
    <mergeCell ref="AY545:BJ545"/>
    <mergeCell ref="B546:E546"/>
    <mergeCell ref="F546:AX546"/>
    <mergeCell ref="AY546:BJ546"/>
    <mergeCell ref="F562:AX562"/>
    <mergeCell ref="AY562:BJ562"/>
    <mergeCell ref="B563:E563"/>
    <mergeCell ref="F563:AX563"/>
    <mergeCell ref="AY563:BJ563"/>
    <mergeCell ref="B577:E577"/>
    <mergeCell ref="F577:AX577"/>
    <mergeCell ref="AY577:BJ577"/>
    <mergeCell ref="B571:E571"/>
    <mergeCell ref="F571:AX571"/>
    <mergeCell ref="B578:E578"/>
    <mergeCell ref="F578:AX578"/>
    <mergeCell ref="AY578:BJ578"/>
    <mergeCell ref="B579:E579"/>
    <mergeCell ref="F579:AX579"/>
    <mergeCell ref="AY579:BJ579"/>
    <mergeCell ref="B580:E580"/>
    <mergeCell ref="F580:AX580"/>
    <mergeCell ref="AY580:BJ580"/>
    <mergeCell ref="B587:E587"/>
    <mergeCell ref="F587:AX587"/>
    <mergeCell ref="AY587:BJ587"/>
    <mergeCell ref="B584:E584"/>
    <mergeCell ref="F584:AX584"/>
    <mergeCell ref="AY584:BJ584"/>
    <mergeCell ref="B585:E585"/>
    <mergeCell ref="B588:E588"/>
    <mergeCell ref="F588:AX588"/>
    <mergeCell ref="AY588:BJ588"/>
    <mergeCell ref="B589:E589"/>
    <mergeCell ref="F589:AX589"/>
    <mergeCell ref="AY589:BJ589"/>
    <mergeCell ref="B590:E590"/>
    <mergeCell ref="F590:AX590"/>
    <mergeCell ref="AY590:BJ590"/>
    <mergeCell ref="AF136:AG136"/>
    <mergeCell ref="AH136:AI136"/>
    <mergeCell ref="AL136:AM136"/>
    <mergeCell ref="AO136:BF136"/>
    <mergeCell ref="G137:J137"/>
    <mergeCell ref="B139:C139"/>
    <mergeCell ref="D139:Q139"/>
    <mergeCell ref="B597:E597"/>
    <mergeCell ref="F597:AX597"/>
    <mergeCell ref="AY597:BJ597"/>
    <mergeCell ref="B596:E596"/>
    <mergeCell ref="F596:AX596"/>
    <mergeCell ref="AY596:BJ596"/>
    <mergeCell ref="B601:BJ601"/>
    <mergeCell ref="B602:E602"/>
    <mergeCell ref="F602:AX602"/>
    <mergeCell ref="AY602:BJ602"/>
    <mergeCell ref="B603:E603"/>
    <mergeCell ref="F603:AX603"/>
    <mergeCell ref="AY603:BJ603"/>
    <mergeCell ref="B604:E604"/>
    <mergeCell ref="F604:AX604"/>
    <mergeCell ref="AY604:BJ604"/>
    <mergeCell ref="B134:C134"/>
    <mergeCell ref="D134:AZ134"/>
    <mergeCell ref="C136:N136"/>
    <mergeCell ref="P136:S136"/>
    <mergeCell ref="T136:U136"/>
    <mergeCell ref="V136:AC136"/>
    <mergeCell ref="AD136:AE136"/>
    <mergeCell ref="BI141:BJ141"/>
    <mergeCell ref="D142:AL142"/>
    <mergeCell ref="B143:C143"/>
    <mergeCell ref="R143:AL143"/>
    <mergeCell ref="AN143:BH144"/>
    <mergeCell ref="BI143:BJ143"/>
    <mergeCell ref="B144:C144"/>
    <mergeCell ref="X144:AL144"/>
  </mergeCells>
  <printOptions/>
  <pageMargins left="0.1968503937007874" right="0.1968503937007874" top="0.35433070866141736" bottom="0.35433070866141736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kkfhpmh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rviktor</dc:creator>
  <cp:keywords/>
  <dc:description/>
  <cp:lastModifiedBy>Rabi Viktor</cp:lastModifiedBy>
  <cp:lastPrinted>2018-02-22T10:32:19Z</cp:lastPrinted>
  <dcterms:created xsi:type="dcterms:W3CDTF">2010-01-15T11:18:36Z</dcterms:created>
  <dcterms:modified xsi:type="dcterms:W3CDTF">2018-02-22T10:42:32Z</dcterms:modified>
  <cp:category/>
  <cp:version/>
  <cp:contentType/>
  <cp:contentStatus/>
</cp:coreProperties>
</file>